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2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<sst xmlns="http://schemas.openxmlformats.org/spreadsheetml/2006/main" count="924" uniqueCount="385">
  <si>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</si>
  <si>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</si>
  <si>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</si>
  <si>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</si>
  <si>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</si>
  <si>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</si>
  <si>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</si>
  <si>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</si>
  <si>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</si>
  <si>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</si>
  <si>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</si>
  <si>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</si>
  <si>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</si>
  <si>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</si>
  <si>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</si>
  <si>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</si>
  <si>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</si>
  <si>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</si>
  <si>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</si>
  <si>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</si>
  <si>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</si>
  <si>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</si>
  <si>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</si>
  <si>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</si>
  <si>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</si>
  <si>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</si>
  <si>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</si>
  <si>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</si>
  <si>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</si>
  <si>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</si>
  <si>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</si>
  <si>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</si>
  <si>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</si>
  <si>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</si>
  <si>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</si>
  <si>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</si>
  <si>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</si>
  <si>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</si>
  <si>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</si>
  <si>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</si>
  <si>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</si>
  <si>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</si>
  <si>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</si>
  <si>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</si>
  <si>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</si>
  <si>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203006010</t>
  </si>
  <si>
    <t>富民县人民检察院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</si>
  <si>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</si>
  <si>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</si>
  <si>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</si>
  <si>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</si>
  <si>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</si>
  <si>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</si>
  <si>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</si>
  <si>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</si>
  <si>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</si>
  <si>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</si>
  <si>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</si>
  <si>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</si>
  <si>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</si>
  <si>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</si>
  <si>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</si>
  <si>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</si>
  <si>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</si>
  <si>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</si>
  <si>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</si>
  <si>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</si>
  <si>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</si>
  <si>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</si>
  <si>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</si>
  <si>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</si>
  <si>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</si>
  <si>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</si>
  <si>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</si>
  <si>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</si>
  <si>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</si>
  <si>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</si>
  <si>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</si>
  <si>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</si>
  <si>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</si>
  <si>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</si>
  <si>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</si>
  <si>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</si>
  <si>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</si>
  <si>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</si>
  <si>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</si>
  <si>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</si>
  <si>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</si>
  <si>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</si>
  <si>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</si>
  <si>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</si>
  <si>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</si>
  <si>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</si>
  <si>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</si>
  <si>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</si>
  <si>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</si>
  <si>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</si>
  <si>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</si>
  <si>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</si>
  <si>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</si>
  <si>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</si>
  <si>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</si>
  <si>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</si>
  <si>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</si>
  <si>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</si>
  <si>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</si>
  <si>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</si>
  <si>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</si>
  <si>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</si>
  <si>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</si>
  <si>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</si>
  <si>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</si>
  <si>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</si>
  <si>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</si>
  <si>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</si>
  <si>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</si>
  <si>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</si>
  <si>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</si>
  <si>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</si>
  <si>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</si>
  <si>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</si>
  <si>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</si>
  <si>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</si>
  <si>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</si>
  <si>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</si>
  <si>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</si>
  <si>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</si>
  <si>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</si>
  <si>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</si>
  <si>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</si>
  <si>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</si>
  <si>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</si>
  <si>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</si>
  <si>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</si>
  <si>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</si>
  <si>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</si>
  <si>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</si>
  <si>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</si>
  <si>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</si>
  <si>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</si>
  <si>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</si>
  <si>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</si>
  <si>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530000200000000006159</t>
  </si>
  <si>
    <t>聘用制书记员补助经费</t>
  </si>
  <si>
    <t>30199</t>
  </si>
  <si>
    <t>其他工资福利支出</t>
  </si>
  <si>
    <t>530000210000000037336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</si>
  <si>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</si>
  <si>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</si>
  <si>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</si>
  <si>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</si>
  <si>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</si>
  <si>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</si>
  <si>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</si>
  <si>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530000210000000037338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</si>
  <si>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</si>
  <si>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</si>
  <si>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</si>
  <si>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</si>
  <si>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</si>
  <si>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</si>
  <si>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</si>
  <si>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</si>
  <si>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</si>
  <si>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530000210000000037340</t>
  </si>
  <si>
    <t>30113</t>
  </si>
  <si>
    <t>530000210000000037341</t>
  </si>
  <si>
    <t>对个人和家庭的补助</t>
  </si>
  <si>
    <t>30399</t>
  </si>
  <si>
    <t>其他对个人和家庭的补助</t>
  </si>
  <si>
    <t>530000210000000037343</t>
  </si>
  <si>
    <t>公车购置及运维费</t>
  </si>
  <si>
    <t>30231</t>
  </si>
  <si>
    <t>公务用车运行维护费</t>
  </si>
  <si>
    <t>530000210000000037345</t>
  </si>
  <si>
    <t>30217</t>
  </si>
  <si>
    <t>530000210000000037346</t>
  </si>
  <si>
    <t>行政人员公务交通补贴</t>
  </si>
  <si>
    <t>30239</t>
  </si>
  <si>
    <t>其他交通费用</t>
  </si>
  <si>
    <t>530000210000000037347</t>
  </si>
  <si>
    <t>工会经费</t>
  </si>
  <si>
    <t>30228</t>
  </si>
  <si>
    <t>530000210000000037348</t>
  </si>
  <si>
    <t>一般公用经费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</si>
  <si>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</si>
  <si>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</si>
  <si>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</si>
  <si>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</si>
  <si>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</si>
  <si>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</si>
  <si>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</si>
  <si>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</si>
  <si>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</si>
  <si>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</si>
  <si>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30226</t>
  </si>
  <si>
    <t>劳务费</t>
  </si>
  <si>
    <t>30229</t>
  </si>
  <si>
    <t>福利费</t>
  </si>
  <si>
    <t>30299</t>
  </si>
  <si>
    <t>其他商品和服务支出</t>
  </si>
  <si>
    <t>530000221100000171791</t>
  </si>
  <si>
    <t>人民警察加班补贴经费</t>
  </si>
  <si>
    <t>530000241100002220557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</si>
  <si>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</si>
  <si>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</si>
  <si>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</si>
  <si>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</si>
  <si>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</si>
  <si>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</si>
  <si>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</si>
  <si>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非同级财政保障（对个人和家庭的补助）经费</t>
  </si>
  <si>
    <t>530000231100001082352</t>
  </si>
  <si>
    <t>30305</t>
  </si>
  <si>
    <t>生活补助</t>
  </si>
  <si>
    <t>非同级财政保障（其他人员支出）经费</t>
  </si>
  <si>
    <t>其他人员支出</t>
  </si>
  <si>
    <t>530000231100001083375</t>
  </si>
  <si>
    <t>非同级财政保障（社会保障缴费）经费</t>
  </si>
  <si>
    <t>530000231100001083348</t>
  </si>
  <si>
    <t>非同级财政保障（特定目标类）经费</t>
  </si>
  <si>
    <t>事业发展类</t>
  </si>
  <si>
    <t>530000231100001082380</t>
  </si>
  <si>
    <t>30213</t>
  </si>
  <si>
    <t>维修（护）费</t>
  </si>
  <si>
    <t>30227</t>
  </si>
  <si>
    <t>委托业务费</t>
  </si>
  <si>
    <t>30306</t>
  </si>
  <si>
    <t>救济费</t>
  </si>
  <si>
    <t>检察业务综合保障经费</t>
  </si>
  <si>
    <t>其他运转类</t>
  </si>
  <si>
    <t>530000231100001088061</t>
  </si>
  <si>
    <t>民生类</t>
  </si>
  <si>
    <t>530000231100001087828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</si>
  <si>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</si>
  <si>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</si>
  <si>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</si>
  <si>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</si>
  <si>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</si>
  <si>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</si>
  <si>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</si>
  <si>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</si>
  <si>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</si>
  <si>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</si>
  <si>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</si>
  <si>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</si>
  <si>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项目2025年目标为：
一是严厉打击危害国家安全、破坏社会稳定的各类刑事犯罪，做到受邀介入90%以上；
二是建立常态化扫黑除恶工作机制，依法打击各类犯罪活动各类犯罪活动，为“平安富民”建设作出积极贡献；
三是发挥公益诉讼检察职能优势，对生态环境、食品药品安全拓展领域等发出公益诉讼前检察建议不少于5件；
四是在12309中国检察网依法公开案件程序性信息公开绿不少于95%，公开法律文书70份，公开重要案件信息20条；
五是适用认罪认罚从宽制度案件，人数达到刑事案件受理人数73%；
六是涉罪未成年社会调察报告达85%，法定代理人到场参与讯问不少于95%；
七是行政非诉执行检察建议不少于3件；行政争议实质性化解不少于1件；
八是及时预防和化解社会矛盾纠纷，办理司法救助案件不少于3件；开展各类法律宣传活动不少于5次；
九是以农民工、老年人、未成年人等弱势群体权益保障为重点，办理支付劳动报酬、赡养费、抚养费等支持起诉案件不少于5件；
十是后勤服务部门做好后勤服务及资产配置工作，保障各项工作顺利进行。</t>
  </si>
  <si>
    <t>产出指标</t>
  </si>
  <si>
    <t>数量指标</t>
  </si>
  <si>
    <t>刑事犯罪受邀介入率</t>
  </si>
  <si>
    <t>&gt;=</t>
  </si>
  <si>
    <t>90</t>
  </si>
  <si>
    <t>%</t>
  </si>
  <si>
    <t>定量指标</t>
  </si>
  <si>
    <t>反映刑事犯罪受邀介入情况</t>
  </si>
  <si>
    <t>涉罪未成年社会调查报告率</t>
  </si>
  <si>
    <t>85</t>
  </si>
  <si>
    <t>反映涉罪未成年社会调查报告情况</t>
  </si>
  <si>
    <t>质量指标</t>
  </si>
  <si>
    <t>批捕案件批准逮捕率</t>
  </si>
  <si>
    <t>80</t>
  </si>
  <si>
    <t>反映批捕案件批准逮捕情况</t>
  </si>
  <si>
    <t>公诉案件有罪判决率</t>
  </si>
  <si>
    <t>=</t>
  </si>
  <si>
    <t>100</t>
  </si>
  <si>
    <t>反映公诉案件有罪判决情况</t>
  </si>
  <si>
    <t>效益指标</t>
  </si>
  <si>
    <t>生态效益</t>
  </si>
  <si>
    <t>针对生态环境保护领域提起的公益诉讼胜诉率</t>
  </si>
  <si>
    <t>反映针对生态环境保护领域提起的公益诉讼胜诉情况</t>
  </si>
  <si>
    <t>满意度指标</t>
  </si>
  <si>
    <t>服务对象满意度</t>
  </si>
  <si>
    <t>特约检察员对检察工作的满意率</t>
  </si>
  <si>
    <t>95</t>
  </si>
  <si>
    <t>反映特约检察员对检察工作的满意度</t>
  </si>
  <si>
    <t>律师机构对检察环节律师执业权利保障工作的满意率</t>
  </si>
  <si>
    <t>反映律师机构对检察环节律师执业权利保障工作的满意度</t>
  </si>
  <si>
    <t>检察工作报告在人代会通过率</t>
  </si>
  <si>
    <t>元</t>
  </si>
  <si>
    <t>反映检察工作报告在人代会通过情况</t>
  </si>
  <si>
    <t>根据中共云南省委政法委员会 云南省财政厅 云南省高级人民法院 云南省人民检察院关于印发《云南省各级人民法院、人民检察院聘用制书记员经费保障方法（试行）》的通知（云财政法[2018]34号）、《云南省人民检察院关于核定聘用制书记员数量的通知》（云检发政字[2018]24号）、根据中共云南省委政法委员会 云南省高级人民法院 云南省人民检察院 云南省财政厅 云南省人力资源和社会保障厅关于印发《云南省各级人民法院、人民检察院聘用制书记员管理制度改革实施办法（试行）》的通知（云高法[2018]47号）及《富民县人民检察院合同制书记员管理办法》文件精神规范人民检察院聘用制书记员管理工作，完善聘用制书记员公开招聘、专业培训、考核管理、职业保障等制度，提高聘用制书记员管理科学化水平，建设一支正规化、专业化、职业化的聘用制书记员队伍，有效服务保障司法办案。根据聘用制书记员人数、等级、经费保障总额等因素合理确定本单位聘用制书记员薪酬标准，强化预算管理，严守财经纪律，管好用好聘用制书记员经费，确保聘用制书记员工资兑现覆盖率、足额率、及时率均达到100%，年末特约检察员、在职干警对聘用制书记员年度工作满意率分别达到95%和90%以上。</t>
  </si>
  <si>
    <t>聘用制书记员工资兑现足额率</t>
  </si>
  <si>
    <t>反映单位保障聘用制书记员合法权益的情况。</t>
  </si>
  <si>
    <t>年终对聘用制书记员考核称职人员占比</t>
  </si>
  <si>
    <t>反映单位聘用制书记员考核称职人员的情况。</t>
  </si>
  <si>
    <t>时效指标</t>
  </si>
  <si>
    <t>聘用制书记员工资发放及时率</t>
  </si>
  <si>
    <t>可持续影响</t>
  </si>
  <si>
    <t>聘用制书记员政策的执行力</t>
  </si>
  <si>
    <t>全院在职干警对聘用制书记员年度工作满意率</t>
  </si>
  <si>
    <t>反映单位在职干警对聘用制书记员履职情况的满意程度</t>
  </si>
  <si>
    <t>内保人员工资兑现足额率</t>
  </si>
  <si>
    <t>反映工资的及时发放是内保人员为检察业务的办理提供安全的、舒适的环境，保证机关正常有序运转首要保障。内保人员工资兑现足额率=内保人员工资实际兑现数/内保人员工资应兑现数*100%。</t>
  </si>
  <si>
    <t>项目2023年目标为：
一是严厉打击危害国家安全、破坏社会稳定的各类刑事犯罪，做到受邀介入90%以上；
二是建立常态化扫黑除恶工作机制，依法打击各类犯罪活动各类犯罪活动，为“平安富民”建设作出积极贡献；
三是发挥公益诉讼检察职能优势，对生态环境、食品药品安全拓展领域等发出公益诉讼前检察建议不少于5件；
四是在12309中国检察网依法公开案件程序性信息公开绿不少于95%，公开法律文书70份，公开重要案件信息20条；
五是适用认罪认罚从宽制度案件，人数达到刑事案件受理人数73%；
六是涉罪未成年社会调察报告达85%，法定代理人到场参与讯问不少于95%；
七是行政非诉执行检察建议不少于3件；行政争议实质性化解不少于1件；
八是及时预防和化解社会矛盾纠纷，办理司法救助案件不少于3件；开展各类法律宣传活动不少于5次；
九是以农民工、老年人、未成年人等弱势群体权益保障为重点，办理支付劳动报酬、赡养费、抚养费等支持起诉案件不少于5件；
十是后勤服务部门做好后勤服务及资产配置工作，保障各项工作顺利进行。</t>
  </si>
  <si>
    <t>绿化、卫生保洁达标率</t>
  </si>
  <si>
    <t>反映机关物管后勤正常运转，为检察工作顺利开展提供基本保障。绿化、卫生保洁达标率=绿化、卫生保洁达标数/绿化、卫生保洁完成数*100%。</t>
  </si>
  <si>
    <t>内保人员工资兑现及时率</t>
  </si>
  <si>
    <t>反映工资的及时发放是内保人员为检察业务的办理提供安全的、舒适的环境，保证机关正常有序运转首要保障。内保人员工资兑现及时率=内保人员工资及时兑现数/内保人员工资兑现数*100%。</t>
  </si>
  <si>
    <t>维持日常运转保障率</t>
  </si>
  <si>
    <t>反映机关物管后勤正常运转，为检察工作顺利开展提供基本保障。维持日常运转保障率=维持日常运转保障天数/维持日常运转应保障天数*100%。</t>
  </si>
  <si>
    <t>干警对办案场所维护管理服务的满</t>
  </si>
  <si>
    <t>反映干警对办案场所维护管理水平的满意程度。干警对办案场所维护管理服务的满意度=（满意数/收回测评表数）*100%。</t>
  </si>
  <si>
    <t>预算06表</t>
  </si>
  <si>
    <t>2025年部门政府性基金预算支出预算表</t>
  </si>
  <si>
    <t>政府性基金预算支出</t>
  </si>
  <si>
    <t>注：本表无数据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</si>
  <si>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</si>
  <si>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</si>
  <si>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</si>
  <si>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</si>
  <si>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</si>
  <si>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</si>
  <si>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</si>
  <si>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</si>
  <si>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</si>
  <si>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</si>
  <si>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</si>
  <si>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</si>
  <si>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车辆维修和保养服务费</t>
  </si>
  <si>
    <t>C23120300 车辆维修和保养服务</t>
  </si>
  <si>
    <t>项</t>
  </si>
  <si>
    <t>公务用车车辆保险费</t>
  </si>
  <si>
    <t>C1804010201 机动车保险服务</t>
  </si>
  <si>
    <t>复印纸</t>
  </si>
  <si>
    <t>A05040101 复印纸</t>
  </si>
  <si>
    <t>检察工作网等级保护测评</t>
  </si>
  <si>
    <t>C16000000 信息技术服务</t>
  </si>
  <si>
    <t>办案工作区后勤服务项目</t>
  </si>
  <si>
    <t>C21040001 物业管理服务</t>
  </si>
  <si>
    <t>预算08表</t>
  </si>
  <si>
    <t>2025年部门政府购买服务预算表</t>
  </si>
  <si>
    <t>政府购买服务项目</t>
  </si>
  <si>
    <t>政府购买服务目录</t>
  </si>
  <si>
    <t>检察工作网等级保护测评项目</t>
  </si>
  <si>
    <t>B1004 其他适合通过市场化方式提供的信息化服务</t>
  </si>
  <si>
    <t>B1102 物业管理服务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</si>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</sst>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hh:mm:ss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\-mm\-dd\ hh:mm:ss"/>
    <numFmt numFmtId="178" formatCode="yyyy\-mm\-dd"/>
    <numFmt numFmtId="44" formatCode="_ &quot;￥&quot;* #,##0.00_ ;_ &quot;￥&quot;* \-#,##0.00_ ;_ &quot;￥&quot;* &quot;-&quot;??_ ;_ @_ "/>
    <numFmt numFmtId="179" formatCode="#,##0;\-#,##0;;@"/>
    <numFmt numFmtId="180" formatCode="#,##0.00;\-#,##0.0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3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15" borderId="18" applyNumberFormat="0" applyAlignment="0" applyProtection="0">
      <alignment vertical="center"/>
    </xf>
    <xf numFmtId="0" fontId="37" fillId="15" borderId="17" applyNumberFormat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3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  <xf numFmtId="176" fontId="7" fillId="0" borderId="7">
      <alignment horizontal="right" vertical="center"/>
    </xf>
    <xf numFmtId="179" fontId="7" fillId="0" borderId="7">
      <alignment horizontal="right" vertical="center"/>
    </xf>
  </cellStyleXfs>
  <cellXfs count="172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80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79" fontId="7" fillId="0" borderId="7" xfId="56">
      <alignment horizontal="right" vertical="center"/>
    </xf>
    <xf numFmtId="180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79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80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80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B25" sqref="B25"/>
    </sheetView>
  </sheetViews>
  <sheetFormatPr defaultColWidth="8" defaultRowHeight="14.25" customHeight="1" outlineLevelCol="3"/>
  <cols>
    <col min="1" max="1" width="28.5" customWidth="1"/>
    <col min="2" max="2" width="29.125" customWidth="1"/>
    <col min="3" max="3" width="32.5" customWidth="1"/>
    <col min="4" max="4" width="43" customWidth="1"/>
  </cols>
  <sheetData>
    <row r="1" ht="12" customHeight="1" spans="4:4">
      <c r="D1" s="95" t="s">
        <v>0</v>
      </c>
    </row>
    <row r="2" ht="36" customHeight="1" spans="1:4">
      <c r="A2" s="41" t="s">
        <v>1</v>
      </c>
      <c r="B2" s="164"/>
      <c r="C2" s="164"/>
      <c r="D2" s="164"/>
    </row>
    <row r="3" ht="21" customHeight="1" spans="1:4">
      <c r="A3" s="88" t="str">
        <f>"单位名称："&amp;"富民县人民检察院"</f>
        <v>单位名称：富民县人民检察院</v>
      </c>
      <c r="B3" s="129"/>
      <c r="C3" s="129"/>
      <c r="D3" s="94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4.5" customHeight="1" spans="1:4">
      <c r="A7" s="140" t="s">
        <v>8</v>
      </c>
      <c r="B7" s="116">
        <v>7701767.47</v>
      </c>
      <c r="C7" s="103" t="str">
        <f>"一"&amp;"、"&amp;"公共安全支出"</f>
        <v>一、公共安全支出</v>
      </c>
      <c r="D7" s="116">
        <v>7436290.83</v>
      </c>
    </row>
    <row r="8" ht="24.5" customHeight="1" spans="1:4">
      <c r="A8" s="140" t="s">
        <v>9</v>
      </c>
      <c r="B8" s="116"/>
      <c r="C8" s="103" t="str">
        <f>"二"&amp;"、"&amp;"社会保障和就业支出"</f>
        <v>二、社会保障和就业支出</v>
      </c>
      <c r="D8" s="116">
        <v>534999.33</v>
      </c>
    </row>
    <row r="9" ht="24.5" customHeight="1" spans="1:4">
      <c r="A9" s="140" t="s">
        <v>10</v>
      </c>
      <c r="B9" s="116"/>
      <c r="C9" s="103" t="str">
        <f>"三"&amp;"、"&amp;"卫生健康支出"</f>
        <v>三、卫生健康支出</v>
      </c>
      <c r="D9" s="116">
        <v>605249.35</v>
      </c>
    </row>
    <row r="10" ht="24.5" customHeight="1" spans="1:4">
      <c r="A10" s="140" t="s">
        <v>11</v>
      </c>
      <c r="B10" s="87"/>
      <c r="C10" s="103" t="str">
        <f>"四"&amp;"、"&amp;"住房保障支出"</f>
        <v>四、住房保障支出</v>
      </c>
      <c r="D10" s="116">
        <v>465227.96</v>
      </c>
    </row>
    <row r="11" ht="24.5" customHeight="1" spans="1:4">
      <c r="A11" s="140" t="s">
        <v>12</v>
      </c>
      <c r="B11" s="116">
        <v>1340000</v>
      </c>
      <c r="C11" s="103"/>
      <c r="D11" s="116"/>
    </row>
    <row r="12" ht="24.5" customHeight="1" spans="1:4">
      <c r="A12" s="140" t="s">
        <v>13</v>
      </c>
      <c r="B12" s="87"/>
      <c r="C12" s="103"/>
      <c r="D12" s="116"/>
    </row>
    <row r="13" ht="24.5" customHeight="1" spans="1:4">
      <c r="A13" s="140" t="s">
        <v>14</v>
      </c>
      <c r="B13" s="87"/>
      <c r="C13" s="103"/>
      <c r="D13" s="116"/>
    </row>
    <row r="14" ht="24.5" customHeight="1" spans="1:4">
      <c r="A14" s="140" t="s">
        <v>15</v>
      </c>
      <c r="B14" s="87"/>
      <c r="C14" s="103"/>
      <c r="D14" s="116"/>
    </row>
    <row r="15" ht="24.5" customHeight="1" spans="1:4">
      <c r="A15" s="165" t="s">
        <v>16</v>
      </c>
      <c r="B15" s="87"/>
      <c r="C15" s="103"/>
      <c r="D15" s="116"/>
    </row>
    <row r="16" ht="24.5" customHeight="1" spans="1:4">
      <c r="A16" s="165" t="s">
        <v>17</v>
      </c>
      <c r="B16" s="116">
        <v>1340000</v>
      </c>
      <c r="C16" s="103"/>
      <c r="D16" s="116"/>
    </row>
    <row r="17" ht="24.5" customHeight="1" spans="1:4">
      <c r="A17" s="166" t="s">
        <v>18</v>
      </c>
      <c r="B17" s="136">
        <v>9041767.47</v>
      </c>
      <c r="C17" s="137" t="s">
        <v>19</v>
      </c>
      <c r="D17" s="136">
        <v>9041767.47</v>
      </c>
    </row>
    <row r="18" ht="24.5" customHeight="1" spans="1:4">
      <c r="A18" s="167" t="s">
        <v>20</v>
      </c>
      <c r="B18" s="136"/>
      <c r="C18" s="168" t="s">
        <v>21</v>
      </c>
      <c r="D18" s="169"/>
    </row>
    <row r="19" ht="24.5" customHeight="1" spans="1:4">
      <c r="A19" s="170" t="s">
        <v>22</v>
      </c>
      <c r="B19" s="116"/>
      <c r="C19" s="138" t="s">
        <v>22</v>
      </c>
      <c r="D19" s="87"/>
    </row>
    <row r="20" ht="24.5" customHeight="1" spans="1:4">
      <c r="A20" s="170" t="s">
        <v>23</v>
      </c>
      <c r="B20" s="116"/>
      <c r="C20" s="138" t="s">
        <v>24</v>
      </c>
      <c r="D20" s="87"/>
    </row>
    <row r="21" ht="24.5" customHeight="1" spans="1:4">
      <c r="A21" s="171" t="s">
        <v>25</v>
      </c>
      <c r="B21" s="136">
        <v>9041767.47</v>
      </c>
      <c r="C21" s="137" t="s">
        <v>26</v>
      </c>
      <c r="D21" s="132">
        <v>9041767.47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F12" sqref="F12"/>
    </sheetView>
  </sheetViews>
  <sheetFormatPr defaultColWidth="9.14166666666667" defaultRowHeight="14.25" customHeight="1" outlineLevelCol="5"/>
  <cols>
    <col min="1" max="1" width="20.75" customWidth="1"/>
    <col min="2" max="2" width="19.625" customWidth="1"/>
    <col min="3" max="3" width="20" customWidth="1"/>
    <col min="4" max="4" width="21.875" customWidth="1"/>
    <col min="5" max="5" width="24.25" customWidth="1"/>
    <col min="6" max="6" width="22.625" customWidth="1"/>
  </cols>
  <sheetData>
    <row r="1" ht="15.75" customHeight="1" spans="6:6">
      <c r="F1" s="51" t="s">
        <v>302</v>
      </c>
    </row>
    <row r="2" ht="28.5" customHeight="1" spans="1:6">
      <c r="A2" s="26" t="s">
        <v>303</v>
      </c>
      <c r="B2" s="26"/>
      <c r="C2" s="26"/>
      <c r="D2" s="26"/>
      <c r="E2" s="26"/>
      <c r="F2" s="26"/>
    </row>
    <row r="3" ht="15" customHeight="1" spans="1:6">
      <c r="A3" s="96" t="str">
        <f>"单位名称："&amp;"富民县人民检察院"</f>
        <v>单位名称：富民县人民检察院</v>
      </c>
      <c r="B3" s="97"/>
      <c r="C3" s="97"/>
      <c r="D3" s="54"/>
      <c r="E3" s="54"/>
      <c r="F3" s="98" t="s">
        <v>2</v>
      </c>
    </row>
    <row r="4" ht="18.75" customHeight="1" spans="1:6">
      <c r="A4" s="9" t="s">
        <v>127</v>
      </c>
      <c r="B4" s="9" t="s">
        <v>49</v>
      </c>
      <c r="C4" s="9" t="s">
        <v>50</v>
      </c>
      <c r="D4" s="15" t="s">
        <v>304</v>
      </c>
      <c r="E4" s="58"/>
      <c r="F4" s="58"/>
    </row>
    <row r="5" ht="30" customHeight="1" spans="1:6">
      <c r="A5" s="18"/>
      <c r="B5" s="18"/>
      <c r="C5" s="18"/>
      <c r="D5" s="15" t="s">
        <v>31</v>
      </c>
      <c r="E5" s="58" t="s">
        <v>58</v>
      </c>
      <c r="F5" s="58" t="s">
        <v>59</v>
      </c>
    </row>
    <row r="6" ht="16.5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9" t="s">
        <v>93</v>
      </c>
      <c r="B8" s="100"/>
      <c r="C8" s="100" t="s">
        <v>93</v>
      </c>
      <c r="D8" s="22"/>
      <c r="E8" s="22"/>
      <c r="F8" s="22"/>
    </row>
    <row r="9" customHeight="1" spans="1:1">
      <c r="A9" t="s">
        <v>305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workbookViewId="0">
      <selection activeCell="F11" sqref="F11"/>
    </sheetView>
  </sheetViews>
  <sheetFormatPr defaultColWidth="9.14166666666667" defaultRowHeight="14.25" customHeight="1"/>
  <cols>
    <col min="1" max="1" width="28.5" customWidth="1"/>
    <col min="2" max="2" width="18.375" customWidth="1"/>
    <col min="3" max="3" width="22.625" customWidth="1"/>
    <col min="4" max="4" width="6.125" customWidth="1"/>
    <col min="5" max="5" width="7.875" customWidth="1"/>
    <col min="6" max="6" width="10.875" customWidth="1"/>
    <col min="7" max="7" width="11.5" customWidth="1"/>
    <col min="8" max="8" width="9.25" customWidth="1"/>
    <col min="9" max="9" width="7.625" customWidth="1"/>
    <col min="10" max="10" width="8.25" customWidth="1"/>
    <col min="11" max="11" width="7.125" customWidth="1"/>
    <col min="12" max="12" width="8.75" customWidth="1"/>
    <col min="13" max="13" width="7.875" customWidth="1"/>
    <col min="14" max="15" width="8.5" customWidth="1"/>
    <col min="16" max="16" width="9.25" customWidth="1"/>
    <col min="17" max="17" width="9.875" customWidth="1"/>
  </cols>
  <sheetData>
    <row r="1" ht="13.5" customHeight="1" spans="15:17">
      <c r="O1" s="50"/>
      <c r="P1" s="50"/>
      <c r="Q1" s="94" t="s">
        <v>306</v>
      </c>
    </row>
    <row r="2" ht="27.75" customHeight="1" spans="1:17">
      <c r="A2" s="52" t="s">
        <v>307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8" t="str">
        <f>"单位名称："&amp;"富民县人民检察院"</f>
        <v>单位名称：富民县人民检察院</v>
      </c>
      <c r="B3" s="6"/>
      <c r="C3" s="6"/>
      <c r="D3" s="6"/>
      <c r="E3" s="6"/>
      <c r="F3" s="6"/>
      <c r="G3" s="6"/>
      <c r="H3" s="6"/>
      <c r="I3" s="6"/>
      <c r="J3" s="6"/>
      <c r="O3" s="59"/>
      <c r="P3" s="59"/>
      <c r="Q3" s="95" t="s">
        <v>118</v>
      </c>
    </row>
    <row r="4" ht="15.75" customHeight="1" spans="1:17">
      <c r="A4" s="9" t="s">
        <v>308</v>
      </c>
      <c r="B4" s="63" t="s">
        <v>309</v>
      </c>
      <c r="C4" s="63" t="s">
        <v>310</v>
      </c>
      <c r="D4" s="63" t="s">
        <v>311</v>
      </c>
      <c r="E4" s="63" t="s">
        <v>312</v>
      </c>
      <c r="F4" s="63" t="s">
        <v>313</v>
      </c>
      <c r="G4" s="64" t="s">
        <v>134</v>
      </c>
      <c r="H4" s="64"/>
      <c r="I4" s="64"/>
      <c r="J4" s="64"/>
      <c r="K4" s="65"/>
      <c r="L4" s="64"/>
      <c r="M4" s="64"/>
      <c r="N4" s="64"/>
      <c r="O4" s="81"/>
      <c r="P4" s="65"/>
      <c r="Q4" s="82"/>
    </row>
    <row r="5" ht="17.25" customHeight="1" spans="1:17">
      <c r="A5" s="14"/>
      <c r="B5" s="66"/>
      <c r="C5" s="66"/>
      <c r="D5" s="66"/>
      <c r="E5" s="66"/>
      <c r="F5" s="66"/>
      <c r="G5" s="66" t="s">
        <v>31</v>
      </c>
      <c r="H5" s="66" t="s">
        <v>34</v>
      </c>
      <c r="I5" s="66" t="s">
        <v>314</v>
      </c>
      <c r="J5" s="66" t="s">
        <v>315</v>
      </c>
      <c r="K5" s="67" t="s">
        <v>316</v>
      </c>
      <c r="L5" s="83" t="s">
        <v>317</v>
      </c>
      <c r="M5" s="83"/>
      <c r="N5" s="83"/>
      <c r="O5" s="84"/>
      <c r="P5" s="85"/>
      <c r="Q5" s="68"/>
    </row>
    <row r="6" ht="54" customHeight="1" spans="1:17">
      <c r="A6" s="17"/>
      <c r="B6" s="68"/>
      <c r="C6" s="68"/>
      <c r="D6" s="68"/>
      <c r="E6" s="68"/>
      <c r="F6" s="68"/>
      <c r="G6" s="68"/>
      <c r="H6" s="68" t="s">
        <v>33</v>
      </c>
      <c r="I6" s="68"/>
      <c r="J6" s="68"/>
      <c r="K6" s="69"/>
      <c r="L6" s="68" t="s">
        <v>33</v>
      </c>
      <c r="M6" s="68" t="s">
        <v>44</v>
      </c>
      <c r="N6" s="68" t="s">
        <v>141</v>
      </c>
      <c r="O6" s="86" t="s">
        <v>40</v>
      </c>
      <c r="P6" s="69" t="s">
        <v>41</v>
      </c>
      <c r="Q6" s="68" t="s">
        <v>42</v>
      </c>
    </row>
    <row r="7" ht="15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70" t="s">
        <v>46</v>
      </c>
      <c r="B8" s="71"/>
      <c r="C8" s="71"/>
      <c r="D8" s="71"/>
      <c r="E8" s="91"/>
      <c r="F8" s="22">
        <v>553500</v>
      </c>
      <c r="G8" s="22">
        <v>636000</v>
      </c>
      <c r="H8" s="22">
        <v>556000</v>
      </c>
      <c r="I8" s="22"/>
      <c r="J8" s="22"/>
      <c r="K8" s="22"/>
      <c r="L8" s="22">
        <v>80000</v>
      </c>
      <c r="M8" s="22"/>
      <c r="N8" s="22"/>
      <c r="O8" s="22"/>
      <c r="P8" s="22"/>
      <c r="Q8" s="22">
        <v>80000</v>
      </c>
    </row>
    <row r="9" ht="21" customHeight="1" spans="1:17">
      <c r="A9" s="73" t="s">
        <v>171</v>
      </c>
      <c r="B9" s="71" t="s">
        <v>318</v>
      </c>
      <c r="C9" s="71" t="s">
        <v>319</v>
      </c>
      <c r="D9" s="92" t="s">
        <v>320</v>
      </c>
      <c r="E9" s="93">
        <v>1</v>
      </c>
      <c r="F9" s="22"/>
      <c r="G9" s="22">
        <v>65000</v>
      </c>
      <c r="H9" s="22">
        <v>65000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3" t="s">
        <v>171</v>
      </c>
      <c r="B10" s="71" t="s">
        <v>321</v>
      </c>
      <c r="C10" s="71" t="s">
        <v>322</v>
      </c>
      <c r="D10" s="92" t="s">
        <v>320</v>
      </c>
      <c r="E10" s="93">
        <v>1</v>
      </c>
      <c r="F10" s="22"/>
      <c r="G10" s="22">
        <v>17500</v>
      </c>
      <c r="H10" s="22">
        <v>17500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73" t="s">
        <v>184</v>
      </c>
      <c r="B11" s="71" t="s">
        <v>323</v>
      </c>
      <c r="C11" s="71" t="s">
        <v>324</v>
      </c>
      <c r="D11" s="92" t="s">
        <v>320</v>
      </c>
      <c r="E11" s="93">
        <v>1</v>
      </c>
      <c r="F11" s="22">
        <v>15000</v>
      </c>
      <c r="G11" s="22">
        <v>15000</v>
      </c>
      <c r="H11" s="22">
        <v>15000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73" t="s">
        <v>220</v>
      </c>
      <c r="B12" s="71" t="s">
        <v>325</v>
      </c>
      <c r="C12" s="71" t="s">
        <v>326</v>
      </c>
      <c r="D12" s="92" t="s">
        <v>320</v>
      </c>
      <c r="E12" s="93">
        <v>1</v>
      </c>
      <c r="F12" s="22">
        <v>80000</v>
      </c>
      <c r="G12" s="22">
        <v>80000</v>
      </c>
      <c r="H12" s="22"/>
      <c r="I12" s="22"/>
      <c r="J12" s="22"/>
      <c r="K12" s="22"/>
      <c r="L12" s="22">
        <v>80000</v>
      </c>
      <c r="M12" s="22"/>
      <c r="N12" s="22"/>
      <c r="O12" s="22"/>
      <c r="P12" s="22"/>
      <c r="Q12" s="22">
        <v>80000</v>
      </c>
    </row>
    <row r="13" ht="21" customHeight="1" spans="1:17">
      <c r="A13" s="73" t="s">
        <v>229</v>
      </c>
      <c r="B13" s="71" t="s">
        <v>327</v>
      </c>
      <c r="C13" s="71" t="s">
        <v>328</v>
      </c>
      <c r="D13" s="92" t="s">
        <v>320</v>
      </c>
      <c r="E13" s="93">
        <v>1</v>
      </c>
      <c r="F13" s="22">
        <v>458500</v>
      </c>
      <c r="G13" s="22">
        <v>458500</v>
      </c>
      <c r="H13" s="22">
        <v>458500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21" customHeight="1" spans="1:17">
      <c r="A14" s="74" t="s">
        <v>93</v>
      </c>
      <c r="B14" s="75"/>
      <c r="C14" s="75"/>
      <c r="D14" s="75"/>
      <c r="E14" s="91"/>
      <c r="F14" s="22">
        <v>553500</v>
      </c>
      <c r="G14" s="22">
        <v>636000</v>
      </c>
      <c r="H14" s="22">
        <v>556000</v>
      </c>
      <c r="I14" s="22"/>
      <c r="J14" s="22"/>
      <c r="K14" s="22"/>
      <c r="L14" s="22">
        <v>80000</v>
      </c>
      <c r="M14" s="22"/>
      <c r="N14" s="22"/>
      <c r="O14" s="22"/>
      <c r="P14" s="22"/>
      <c r="Q14" s="22">
        <v>80000</v>
      </c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1388888888889" right="0.751388888888889" top="1" bottom="1" header="0.5" footer="0.5"/>
  <pageSetup paperSize="9" scale="6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B1" sqref="A1:B1"/>
    </sheetView>
  </sheetViews>
  <sheetFormatPr defaultColWidth="9.14166666666667" defaultRowHeight="14.25" customHeight="1"/>
  <cols>
    <col min="1" max="1" width="28.125" customWidth="1"/>
    <col min="2" max="2" width="21.7083333333333" customWidth="1"/>
    <col min="3" max="3" width="26.7083333333333" customWidth="1"/>
    <col min="4" max="4" width="9.5" customWidth="1"/>
    <col min="5" max="5" width="9.625" customWidth="1"/>
    <col min="6" max="6" width="11.25" customWidth="1"/>
    <col min="7" max="7" width="9.375" customWidth="1"/>
    <col min="8" max="8" width="10.5" customWidth="1"/>
    <col min="9" max="9" width="9.25" customWidth="1"/>
    <col min="10" max="10" width="9.125" customWidth="1"/>
    <col min="11" max="11" width="8.75" customWidth="1"/>
    <col min="12" max="12" width="10.25" customWidth="1"/>
    <col min="13" max="13" width="12" customWidth="1"/>
    <col min="14" max="14" width="9.125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0"/>
      <c r="I1" s="56"/>
      <c r="J1" s="56"/>
      <c r="K1" s="56"/>
      <c r="L1" s="50"/>
      <c r="M1" s="77"/>
      <c r="N1" s="78" t="s">
        <v>329</v>
      </c>
    </row>
    <row r="2" ht="27.75" customHeight="1" spans="1:14">
      <c r="A2" s="52" t="s">
        <v>330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42"/>
      <c r="M2" s="62"/>
      <c r="N2" s="61"/>
    </row>
    <row r="3" ht="18.75" customHeight="1" spans="1:14">
      <c r="A3" s="53" t="str">
        <f>"单位名称："&amp;"富民县人民检察院"</f>
        <v>单位名称：富民县人民检察院</v>
      </c>
      <c r="B3" s="54"/>
      <c r="C3" s="54"/>
      <c r="D3" s="54"/>
      <c r="E3" s="54"/>
      <c r="F3" s="54"/>
      <c r="G3" s="54"/>
      <c r="H3" s="60"/>
      <c r="I3" s="56"/>
      <c r="J3" s="56"/>
      <c r="K3" s="56"/>
      <c r="L3" s="59"/>
      <c r="M3" s="79"/>
      <c r="N3" s="80" t="s">
        <v>118</v>
      </c>
    </row>
    <row r="4" ht="15.75" customHeight="1" spans="1:14">
      <c r="A4" s="9" t="s">
        <v>308</v>
      </c>
      <c r="B4" s="63" t="s">
        <v>331</v>
      </c>
      <c r="C4" s="63" t="s">
        <v>332</v>
      </c>
      <c r="D4" s="64" t="s">
        <v>134</v>
      </c>
      <c r="E4" s="64"/>
      <c r="F4" s="64"/>
      <c r="G4" s="64"/>
      <c r="H4" s="65"/>
      <c r="I4" s="64"/>
      <c r="J4" s="64"/>
      <c r="K4" s="64"/>
      <c r="L4" s="81"/>
      <c r="M4" s="65"/>
      <c r="N4" s="82"/>
    </row>
    <row r="5" ht="17.25" customHeight="1" spans="1:14">
      <c r="A5" s="14"/>
      <c r="B5" s="66"/>
      <c r="C5" s="66"/>
      <c r="D5" s="66" t="s">
        <v>31</v>
      </c>
      <c r="E5" s="66" t="s">
        <v>34</v>
      </c>
      <c r="F5" s="66" t="s">
        <v>314</v>
      </c>
      <c r="G5" s="66" t="s">
        <v>315</v>
      </c>
      <c r="H5" s="67" t="s">
        <v>316</v>
      </c>
      <c r="I5" s="83" t="s">
        <v>317</v>
      </c>
      <c r="J5" s="83"/>
      <c r="K5" s="83"/>
      <c r="L5" s="84"/>
      <c r="M5" s="85"/>
      <c r="N5" s="68"/>
    </row>
    <row r="6" ht="54" customHeight="1" spans="1:14">
      <c r="A6" s="17"/>
      <c r="B6" s="68"/>
      <c r="C6" s="68"/>
      <c r="D6" s="68"/>
      <c r="E6" s="68"/>
      <c r="F6" s="68"/>
      <c r="G6" s="68"/>
      <c r="H6" s="69"/>
      <c r="I6" s="68" t="s">
        <v>33</v>
      </c>
      <c r="J6" s="68" t="s">
        <v>44</v>
      </c>
      <c r="K6" s="68" t="s">
        <v>141</v>
      </c>
      <c r="L6" s="86" t="s">
        <v>40</v>
      </c>
      <c r="M6" s="69" t="s">
        <v>41</v>
      </c>
      <c r="N6" s="68" t="s">
        <v>42</v>
      </c>
    </row>
    <row r="7" ht="15" customHeight="1" spans="1:14">
      <c r="A7" s="17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 t="s">
        <v>46</v>
      </c>
      <c r="B8" s="71"/>
      <c r="C8" s="71"/>
      <c r="D8" s="72">
        <v>538500</v>
      </c>
      <c r="E8" s="72">
        <v>458500</v>
      </c>
      <c r="F8" s="72"/>
      <c r="G8" s="72"/>
      <c r="H8" s="72"/>
      <c r="I8" s="72">
        <v>80000</v>
      </c>
      <c r="J8" s="72"/>
      <c r="K8" s="72"/>
      <c r="L8" s="87"/>
      <c r="M8" s="72"/>
      <c r="N8" s="72">
        <v>80000</v>
      </c>
    </row>
    <row r="9" ht="27" customHeight="1" spans="1:14">
      <c r="A9" s="73" t="s">
        <v>220</v>
      </c>
      <c r="B9" s="71" t="s">
        <v>333</v>
      </c>
      <c r="C9" s="71" t="s">
        <v>334</v>
      </c>
      <c r="D9" s="72">
        <v>80000</v>
      </c>
      <c r="E9" s="72"/>
      <c r="F9" s="72"/>
      <c r="G9" s="72"/>
      <c r="H9" s="72"/>
      <c r="I9" s="72">
        <v>80000</v>
      </c>
      <c r="J9" s="72"/>
      <c r="K9" s="72"/>
      <c r="L9" s="87"/>
      <c r="M9" s="72"/>
      <c r="N9" s="72">
        <v>80000</v>
      </c>
    </row>
    <row r="10" ht="21" customHeight="1" spans="1:14">
      <c r="A10" s="73" t="s">
        <v>229</v>
      </c>
      <c r="B10" s="71" t="s">
        <v>327</v>
      </c>
      <c r="C10" s="71" t="s">
        <v>335</v>
      </c>
      <c r="D10" s="72">
        <v>458500</v>
      </c>
      <c r="E10" s="72">
        <v>458500</v>
      </c>
      <c r="F10" s="72"/>
      <c r="G10" s="72"/>
      <c r="H10" s="72"/>
      <c r="I10" s="72"/>
      <c r="J10" s="72"/>
      <c r="K10" s="72"/>
      <c r="L10" s="87"/>
      <c r="M10" s="72"/>
      <c r="N10" s="72"/>
    </row>
    <row r="11" ht="21" customHeight="1" spans="1:14">
      <c r="A11" s="74" t="s">
        <v>93</v>
      </c>
      <c r="B11" s="75"/>
      <c r="C11" s="76"/>
      <c r="D11" s="72">
        <v>538500</v>
      </c>
      <c r="E11" s="72">
        <v>458500</v>
      </c>
      <c r="F11" s="72"/>
      <c r="G11" s="72"/>
      <c r="H11" s="72"/>
      <c r="I11" s="72">
        <v>80000</v>
      </c>
      <c r="J11" s="72"/>
      <c r="K11" s="72"/>
      <c r="L11" s="87"/>
      <c r="M11" s="72"/>
      <c r="N11" s="72">
        <v>80000</v>
      </c>
    </row>
  </sheetData>
  <mergeCells count="13">
    <mergeCell ref="A2:N2"/>
    <mergeCell ref="A3:C3"/>
    <mergeCell ref="D4:N4"/>
    <mergeCell ref="I5:N5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9"/>
  <sheetViews>
    <sheetView showZeros="0" workbookViewId="0">
      <selection activeCell="O3" sqref="O3"/>
    </sheetView>
  </sheetViews>
  <sheetFormatPr defaultColWidth="9.14166666666667" defaultRowHeight="14.25" customHeight="1"/>
  <cols>
    <col min="1" max="1" width="17.875" customWidth="1"/>
    <col min="2" max="2" width="11.75" customWidth="1"/>
    <col min="3" max="3" width="13.125" customWidth="1"/>
    <col min="4" max="4" width="12.5" customWidth="1"/>
    <col min="5" max="5" width="10.625" customWidth="1"/>
    <col min="6" max="6" width="10.375" customWidth="1"/>
    <col min="7" max="7" width="9.5" customWidth="1"/>
    <col min="8" max="8" width="11.125" customWidth="1"/>
    <col min="9" max="9" width="10.625" customWidth="1"/>
    <col min="10" max="10" width="10.5" customWidth="1"/>
    <col min="11" max="11" width="7.625" customWidth="1"/>
    <col min="12" max="12" width="9.25" customWidth="1"/>
    <col min="13" max="13" width="8" customWidth="1"/>
    <col min="14" max="14" width="7.75" customWidth="1"/>
    <col min="15" max="15" width="8.25" customWidth="1"/>
    <col min="16" max="16" width="7.375" customWidth="1"/>
    <col min="17" max="17" width="8.625" customWidth="1"/>
    <col min="18" max="18" width="9.625" customWidth="1"/>
    <col min="19" max="19" width="9.875" customWidth="1"/>
    <col min="20" max="20" width="9.25" customWidth="1"/>
    <col min="21" max="22" width="9.5" customWidth="1"/>
    <col min="23" max="23" width="9.25" customWidth="1"/>
  </cols>
  <sheetData>
    <row r="1" ht="13.5" customHeight="1" spans="4:23">
      <c r="D1" s="51"/>
      <c r="W1" s="50" t="s">
        <v>336</v>
      </c>
    </row>
    <row r="2" ht="27.75" customHeight="1" spans="1:23">
      <c r="A2" s="52" t="s">
        <v>337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"单位名称："&amp;"富民县人民检察院"</f>
        <v>单位名称：富民县人民检察院</v>
      </c>
      <c r="B3" s="54"/>
      <c r="C3" s="54"/>
      <c r="D3" s="55"/>
      <c r="E3" s="56"/>
      <c r="F3" s="56"/>
      <c r="G3" s="56"/>
      <c r="H3" s="56"/>
      <c r="I3" s="56"/>
      <c r="W3" s="59" t="s">
        <v>118</v>
      </c>
    </row>
    <row r="4" ht="19.5" customHeight="1" spans="1:23">
      <c r="A4" s="15" t="s">
        <v>338</v>
      </c>
      <c r="B4" s="10" t="s">
        <v>134</v>
      </c>
      <c r="C4" s="11"/>
      <c r="D4" s="11"/>
      <c r="E4" s="10" t="s">
        <v>339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31</v>
      </c>
      <c r="C5" s="9" t="s">
        <v>34</v>
      </c>
      <c r="D5" s="57" t="s">
        <v>340</v>
      </c>
      <c r="E5" s="58" t="s">
        <v>341</v>
      </c>
      <c r="F5" s="58" t="s">
        <v>342</v>
      </c>
      <c r="G5" s="58" t="s">
        <v>343</v>
      </c>
      <c r="H5" s="58" t="s">
        <v>344</v>
      </c>
      <c r="I5" s="58" t="s">
        <v>345</v>
      </c>
      <c r="J5" s="58" t="s">
        <v>346</v>
      </c>
      <c r="K5" s="58" t="s">
        <v>347</v>
      </c>
      <c r="L5" s="58" t="s">
        <v>348</v>
      </c>
      <c r="M5" s="58" t="s">
        <v>349</v>
      </c>
      <c r="N5" s="58" t="s">
        <v>350</v>
      </c>
      <c r="O5" s="58" t="s">
        <v>351</v>
      </c>
      <c r="P5" s="58" t="s">
        <v>352</v>
      </c>
      <c r="Q5" s="58" t="s">
        <v>353</v>
      </c>
      <c r="R5" s="58" t="s">
        <v>354</v>
      </c>
      <c r="S5" s="58" t="s">
        <v>355</v>
      </c>
      <c r="T5" s="58" t="s">
        <v>356</v>
      </c>
      <c r="U5" s="58" t="s">
        <v>357</v>
      </c>
      <c r="V5" s="58" t="s">
        <v>358</v>
      </c>
      <c r="W5" s="58" t="s">
        <v>359</v>
      </c>
    </row>
    <row r="6" ht="19.5" customHeight="1" spans="1:23">
      <c r="A6" s="58">
        <v>1</v>
      </c>
      <c r="B6" s="58">
        <v>2</v>
      </c>
      <c r="C6" s="58">
        <v>3</v>
      </c>
      <c r="D6" s="10">
        <v>4</v>
      </c>
      <c r="E6" s="58">
        <v>5</v>
      </c>
      <c r="F6" s="58">
        <v>6</v>
      </c>
      <c r="G6" s="58">
        <v>7</v>
      </c>
      <c r="H6" s="10">
        <v>8</v>
      </c>
      <c r="I6" s="58">
        <v>9</v>
      </c>
      <c r="J6" s="58">
        <v>10</v>
      </c>
      <c r="K6" s="58">
        <v>11</v>
      </c>
      <c r="L6" s="10">
        <v>12</v>
      </c>
      <c r="M6" s="58">
        <v>13</v>
      </c>
      <c r="N6" s="58">
        <v>14</v>
      </c>
      <c r="O6" s="58">
        <v>15</v>
      </c>
      <c r="P6" s="10">
        <v>16</v>
      </c>
      <c r="Q6" s="58">
        <v>17</v>
      </c>
      <c r="R6" s="58">
        <v>18</v>
      </c>
      <c r="S6" s="58">
        <v>19</v>
      </c>
      <c r="T6" s="10">
        <v>20</v>
      </c>
      <c r="U6" s="10">
        <v>21</v>
      </c>
      <c r="V6" s="10">
        <v>22</v>
      </c>
      <c r="W6" s="58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t="s">
        <v>305</v>
      </c>
    </row>
  </sheetData>
  <mergeCells count="5">
    <mergeCell ref="A2:W2"/>
    <mergeCell ref="A3:I3"/>
    <mergeCell ref="B4:D4"/>
    <mergeCell ref="E4:W4"/>
    <mergeCell ref="A4:A5"/>
  </mergeCells>
  <pageMargins left="0.751388888888889" right="0.751388888888889" top="1" bottom="1" header="0.5" footer="0.5"/>
  <pageSetup paperSize="9" scale="57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I19" sqref="I19"/>
    </sheetView>
  </sheetViews>
  <sheetFormatPr defaultColWidth="9.14166666666667" defaultRowHeight="12" customHeight="1" outlineLevelRow="7"/>
  <cols>
    <col min="1" max="1" width="21" customWidth="1"/>
    <col min="2" max="2" width="16.25" customWidth="1"/>
    <col min="3" max="3" width="12" customWidth="1"/>
    <col min="4" max="4" width="11.375" customWidth="1"/>
    <col min="5" max="5" width="10.375" customWidth="1"/>
    <col min="6" max="6" width="8.5" customWidth="1"/>
    <col min="7" max="7" width="9.25" customWidth="1"/>
    <col min="8" max="8" width="9.125" customWidth="1"/>
    <col min="9" max="9" width="9.375" customWidth="1"/>
    <col min="10" max="10" width="17.5" customWidth="1"/>
  </cols>
  <sheetData>
    <row r="1" customHeight="1" spans="10:10">
      <c r="J1" s="50" t="s">
        <v>360</v>
      </c>
    </row>
    <row r="2" ht="28.5" customHeight="1" spans="1:10">
      <c r="A2" s="41" t="s">
        <v>361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"单位名称："&amp;"富民县人民检察院"</f>
        <v>单位名称：富民县人民检察院</v>
      </c>
    </row>
    <row r="4" ht="44.25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305</v>
      </c>
    </row>
  </sheetData>
  <mergeCells count="2">
    <mergeCell ref="A2:J2"/>
    <mergeCell ref="A3:H3"/>
  </mergeCells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H9" sqref="H9"/>
    </sheetView>
  </sheetViews>
  <sheetFormatPr defaultColWidth="8.85" defaultRowHeight="15" customHeight="1" outlineLevelCol="7"/>
  <cols>
    <col min="1" max="1" width="24.625" customWidth="1"/>
    <col min="2" max="2" width="13" customWidth="1"/>
    <col min="3" max="3" width="20.875" customWidth="1"/>
    <col min="4" max="4" width="19" customWidth="1"/>
    <col min="5" max="5" width="10.375" customWidth="1"/>
    <col min="6" max="6" width="12.375" customWidth="1"/>
    <col min="7" max="7" width="13.875" customWidth="1"/>
    <col min="8" max="8" width="18.5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362</v>
      </c>
    </row>
    <row r="2" ht="30.65" customHeight="1" spans="1:8">
      <c r="A2" s="35" t="s">
        <v>363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"单位名称："&amp;"富民县人民检察院"</f>
        <v>单位名称：富民县人民检察院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127</v>
      </c>
      <c r="B4" s="36" t="s">
        <v>364</v>
      </c>
      <c r="C4" s="36" t="s">
        <v>365</v>
      </c>
      <c r="D4" s="36" t="s">
        <v>366</v>
      </c>
      <c r="E4" s="36" t="s">
        <v>367</v>
      </c>
      <c r="F4" s="36" t="s">
        <v>368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312</v>
      </c>
      <c r="G5" s="36" t="s">
        <v>369</v>
      </c>
      <c r="H5" s="36" t="s">
        <v>370</v>
      </c>
    </row>
    <row r="6" ht="18.75" customHeight="1" spans="1:8">
      <c r="A6" s="37" t="s">
        <v>110</v>
      </c>
      <c r="B6" s="37" t="s">
        <v>111</v>
      </c>
      <c r="C6" s="37" t="s">
        <v>112</v>
      </c>
      <c r="D6" s="37" t="s">
        <v>113</v>
      </c>
      <c r="E6" s="37" t="s">
        <v>114</v>
      </c>
      <c r="F6" s="37" t="s">
        <v>115</v>
      </c>
      <c r="G6" s="37" t="s">
        <v>371</v>
      </c>
      <c r="H6" s="37" t="s">
        <v>372</v>
      </c>
    </row>
    <row r="7" ht="29.9" customHeight="1" spans="1:8">
      <c r="A7" s="38"/>
      <c r="B7" s="38"/>
      <c r="C7" s="38"/>
      <c r="D7" s="38"/>
      <c r="E7" s="36"/>
      <c r="F7" s="39"/>
      <c r="G7" s="40"/>
      <c r="H7" s="40"/>
    </row>
    <row r="8" ht="20.15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customHeight="1" spans="1:1">
      <c r="A9" t="s">
        <v>305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K13" sqref="K13"/>
    </sheetView>
  </sheetViews>
  <sheetFormatPr defaultColWidth="9.14166666666667" defaultRowHeight="14.25" customHeight="1"/>
  <cols>
    <col min="1" max="1" width="16.3166666666667" customWidth="1"/>
    <col min="2" max="2" width="9.375" customWidth="1"/>
    <col min="3" max="3" width="12" customWidth="1"/>
    <col min="4" max="4" width="9.25" customWidth="1"/>
    <col min="5" max="5" width="13.375" customWidth="1"/>
    <col min="6" max="6" width="10.625" customWidth="1"/>
    <col min="7" max="7" width="13.375" customWidth="1"/>
    <col min="8" max="8" width="10.375" customWidth="1"/>
    <col min="9" max="9" width="10" customWidth="1"/>
    <col min="10" max="10" width="12.25" customWidth="1"/>
    <col min="11" max="11" width="14.25" customWidth="1"/>
  </cols>
  <sheetData>
    <row r="1" ht="13.5" customHeight="1" spans="4:11">
      <c r="D1" s="1"/>
      <c r="E1" s="1"/>
      <c r="F1" s="1"/>
      <c r="G1" s="1"/>
      <c r="K1" s="2" t="s">
        <v>373</v>
      </c>
    </row>
    <row r="2" ht="27.75" customHeight="1" spans="1:11">
      <c r="A2" s="26" t="s">
        <v>374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"单位名称："&amp;"富民县人民检察院"</f>
        <v>单位名称：富民县人民检察院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118</v>
      </c>
    </row>
    <row r="4" ht="21.75" customHeight="1" spans="1:11">
      <c r="A4" s="8" t="s">
        <v>207</v>
      </c>
      <c r="B4" s="8" t="s">
        <v>129</v>
      </c>
      <c r="C4" s="8" t="s">
        <v>208</v>
      </c>
      <c r="D4" s="9" t="s">
        <v>130</v>
      </c>
      <c r="E4" s="9" t="s">
        <v>131</v>
      </c>
      <c r="F4" s="9" t="s">
        <v>132</v>
      </c>
      <c r="G4" s="9" t="s">
        <v>133</v>
      </c>
      <c r="H4" s="15" t="s">
        <v>31</v>
      </c>
      <c r="I4" s="10" t="s">
        <v>375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93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305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E18" sqref="E18"/>
    </sheetView>
  </sheetViews>
  <sheetFormatPr defaultColWidth="9.14166666666667" defaultRowHeight="14.25" customHeight="1" outlineLevelCol="6"/>
  <cols>
    <col min="1" max="1" width="24.25" customWidth="1"/>
    <col min="2" max="2" width="20.125" customWidth="1"/>
    <col min="3" max="3" width="19.25" customWidth="1"/>
    <col min="4" max="4" width="14.375" customWidth="1"/>
    <col min="5" max="5" width="17.375" customWidth="1"/>
    <col min="6" max="6" width="19.125" customWidth="1"/>
    <col min="7" max="7" width="17.75" customWidth="1"/>
  </cols>
  <sheetData>
    <row r="1" ht="13.5" customHeight="1" spans="4:7">
      <c r="D1" s="1"/>
      <c r="G1" s="2" t="s">
        <v>376</v>
      </c>
    </row>
    <row r="2" ht="27.75" customHeight="1" spans="1:7">
      <c r="A2" s="3" t="s">
        <v>377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"单位名称："&amp;"富民县人民检察院"</f>
        <v>单位名称：富民县人民检察院</v>
      </c>
      <c r="B3" s="5"/>
      <c r="C3" s="5"/>
      <c r="D3" s="5"/>
      <c r="E3" s="6"/>
      <c r="F3" s="6"/>
      <c r="G3" s="7" t="s">
        <v>118</v>
      </c>
    </row>
    <row r="4" ht="21.75" customHeight="1" spans="1:7">
      <c r="A4" s="8" t="s">
        <v>208</v>
      </c>
      <c r="B4" s="8" t="s">
        <v>207</v>
      </c>
      <c r="C4" s="8" t="s">
        <v>129</v>
      </c>
      <c r="D4" s="9" t="s">
        <v>378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379</v>
      </c>
      <c r="F5" s="9" t="s">
        <v>380</v>
      </c>
      <c r="G5" s="9" t="s">
        <v>381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500000</v>
      </c>
      <c r="F8" s="22">
        <v>500000</v>
      </c>
      <c r="G8" s="22">
        <v>500000</v>
      </c>
    </row>
    <row r="9" ht="29.9" customHeight="1" spans="1:7">
      <c r="A9" s="20"/>
      <c r="B9" s="20" t="s">
        <v>382</v>
      </c>
      <c r="C9" s="20" t="s">
        <v>229</v>
      </c>
      <c r="D9" s="20" t="s">
        <v>383</v>
      </c>
      <c r="E9" s="22">
        <v>500000</v>
      </c>
      <c r="F9" s="22">
        <v>500000</v>
      </c>
      <c r="G9" s="22">
        <v>500000</v>
      </c>
    </row>
    <row r="10" ht="18.75" customHeight="1" spans="1:7">
      <c r="A10" s="23" t="s">
        <v>31</v>
      </c>
      <c r="B10" s="24" t="s">
        <v>384</v>
      </c>
      <c r="C10" s="24"/>
      <c r="D10" s="25"/>
      <c r="E10" s="22">
        <v>500000</v>
      </c>
      <c r="F10" s="22">
        <v>500000</v>
      </c>
      <c r="G10" s="22">
        <v>500000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O1" sqref="O1"/>
    </sheetView>
  </sheetViews>
  <sheetFormatPr defaultColWidth="8" defaultRowHeight="14.25" customHeight="1"/>
  <cols>
    <col min="1" max="1" width="10.375" customWidth="1"/>
    <col min="2" max="2" width="13" customWidth="1"/>
    <col min="3" max="3" width="10.625" customWidth="1"/>
    <col min="4" max="4" width="10.875" customWidth="1"/>
    <col min="5" max="5" width="10.125" customWidth="1"/>
    <col min="6" max="6" width="8.875" customWidth="1"/>
    <col min="7" max="7" width="9.375" customWidth="1"/>
    <col min="8" max="8" width="9.5" customWidth="1"/>
    <col min="9" max="9" width="10.75" customWidth="1"/>
    <col min="10" max="10" width="9.125" customWidth="1"/>
    <col min="11" max="11" width="10.125" customWidth="1"/>
    <col min="12" max="12" width="10.625" customWidth="1"/>
    <col min="13" max="13" width="11.5" customWidth="1"/>
    <col min="14" max="14" width="11" customWidth="1"/>
    <col min="15" max="15" width="9.5" customWidth="1"/>
    <col min="16" max="16" width="10.875" customWidth="1"/>
    <col min="17" max="17" width="10.625" customWidth="1"/>
    <col min="18" max="18" width="10.5" customWidth="1"/>
    <col min="19" max="19" width="12.75" customWidth="1"/>
  </cols>
  <sheetData>
    <row r="1" ht="12" customHeight="1" spans="1:18">
      <c r="A1" s="142"/>
      <c r="J1" s="154"/>
      <c r="R1" s="2" t="s">
        <v>27</v>
      </c>
    </row>
    <row r="2" ht="36" customHeight="1" spans="1:19">
      <c r="A2" s="143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8" t="str">
        <f>"单位名称："&amp;"富民县人民检察院"</f>
        <v>单位名称：富民县人民检察院</v>
      </c>
      <c r="B3" s="6"/>
      <c r="C3" s="6"/>
      <c r="D3" s="6"/>
      <c r="E3" s="6"/>
      <c r="F3" s="6"/>
      <c r="G3" s="6"/>
      <c r="H3" s="6"/>
      <c r="I3" s="6"/>
      <c r="J3" s="155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4" t="s">
        <v>29</v>
      </c>
      <c r="B4" s="145" t="s">
        <v>30</v>
      </c>
      <c r="C4" s="145" t="s">
        <v>31</v>
      </c>
      <c r="D4" s="146" t="s">
        <v>32</v>
      </c>
      <c r="E4" s="147"/>
      <c r="F4" s="147"/>
      <c r="G4" s="147"/>
      <c r="H4" s="147"/>
      <c r="I4" s="147"/>
      <c r="J4" s="156"/>
      <c r="K4" s="147"/>
      <c r="L4" s="147"/>
      <c r="M4" s="147"/>
      <c r="N4" s="157"/>
      <c r="O4" s="157" t="s">
        <v>20</v>
      </c>
      <c r="P4" s="157"/>
      <c r="Q4" s="157"/>
      <c r="R4" s="157"/>
      <c r="S4" s="157"/>
    </row>
    <row r="5" ht="18" customHeight="1" spans="1:19">
      <c r="A5" s="148"/>
      <c r="B5" s="149"/>
      <c r="C5" s="149"/>
      <c r="D5" s="149" t="s">
        <v>33</v>
      </c>
      <c r="E5" s="149" t="s">
        <v>34</v>
      </c>
      <c r="F5" s="149" t="s">
        <v>35</v>
      </c>
      <c r="G5" s="149" t="s">
        <v>36</v>
      </c>
      <c r="H5" s="149" t="s">
        <v>37</v>
      </c>
      <c r="I5" s="158" t="s">
        <v>38</v>
      </c>
      <c r="J5" s="159"/>
      <c r="K5" s="158" t="s">
        <v>39</v>
      </c>
      <c r="L5" s="158" t="s">
        <v>40</v>
      </c>
      <c r="M5" s="158" t="s">
        <v>41</v>
      </c>
      <c r="N5" s="160" t="s">
        <v>42</v>
      </c>
      <c r="O5" s="161" t="s">
        <v>33</v>
      </c>
      <c r="P5" s="161" t="s">
        <v>34</v>
      </c>
      <c r="Q5" s="161" t="s">
        <v>35</v>
      </c>
      <c r="R5" s="161" t="s">
        <v>36</v>
      </c>
      <c r="S5" s="161" t="s">
        <v>43</v>
      </c>
    </row>
    <row r="6" ht="29.25" customHeight="1" spans="1:19">
      <c r="A6" s="150"/>
      <c r="B6" s="151"/>
      <c r="C6" s="151"/>
      <c r="D6" s="151"/>
      <c r="E6" s="151"/>
      <c r="F6" s="151"/>
      <c r="G6" s="151"/>
      <c r="H6" s="151"/>
      <c r="I6" s="162" t="s">
        <v>33</v>
      </c>
      <c r="J6" s="162" t="s">
        <v>44</v>
      </c>
      <c r="K6" s="162" t="s">
        <v>39</v>
      </c>
      <c r="L6" s="162" t="s">
        <v>40</v>
      </c>
      <c r="M6" s="162" t="s">
        <v>41</v>
      </c>
      <c r="N6" s="162" t="s">
        <v>42</v>
      </c>
      <c r="O6" s="162"/>
      <c r="P6" s="162"/>
      <c r="Q6" s="162"/>
      <c r="R6" s="162"/>
      <c r="S6" s="162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2">
        <v>10</v>
      </c>
      <c r="K7" s="32">
        <v>11</v>
      </c>
      <c r="L7" s="163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9041767.47</v>
      </c>
      <c r="D8" s="116">
        <v>9041767.47</v>
      </c>
      <c r="E8" s="87">
        <v>7701767.47</v>
      </c>
      <c r="F8" s="87"/>
      <c r="G8" s="87"/>
      <c r="H8" s="87"/>
      <c r="I8" s="87">
        <v>1340000</v>
      </c>
      <c r="J8" s="87"/>
      <c r="K8" s="87"/>
      <c r="L8" s="87"/>
      <c r="M8" s="87"/>
      <c r="N8" s="87">
        <v>1340000</v>
      </c>
      <c r="O8" s="87"/>
      <c r="P8" s="87"/>
      <c r="Q8" s="87"/>
      <c r="R8" s="87"/>
      <c r="S8" s="87"/>
    </row>
    <row r="9" ht="16.5" customHeight="1" spans="1:19">
      <c r="A9" s="152" t="s">
        <v>31</v>
      </c>
      <c r="B9" s="153"/>
      <c r="C9" s="116">
        <v>9041767.47</v>
      </c>
      <c r="D9" s="116">
        <v>9041767.47</v>
      </c>
      <c r="E9" s="87">
        <v>7701767.47</v>
      </c>
      <c r="F9" s="87"/>
      <c r="G9" s="87"/>
      <c r="H9" s="87"/>
      <c r="I9" s="87">
        <v>1340000</v>
      </c>
      <c r="J9" s="87"/>
      <c r="K9" s="87"/>
      <c r="L9" s="87"/>
      <c r="M9" s="87"/>
      <c r="N9" s="87">
        <v>1340000</v>
      </c>
      <c r="O9" s="87"/>
      <c r="P9" s="87"/>
      <c r="Q9" s="87"/>
      <c r="R9" s="87"/>
      <c r="S9" s="87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1388888888889" right="0.751388888888889" top="1" bottom="1" header="0.5" footer="0.5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F15" sqref="F15"/>
    </sheetView>
  </sheetViews>
  <sheetFormatPr defaultColWidth="9.14166666666667" defaultRowHeight="14.25" customHeight="1"/>
  <cols>
    <col min="1" max="1" width="11.25" customWidth="1"/>
    <col min="2" max="2" width="30.25" customWidth="1"/>
    <col min="3" max="4" width="11" customWidth="1"/>
    <col min="5" max="5" width="10.625" customWidth="1"/>
    <col min="6" max="6" width="8.875" customWidth="1"/>
    <col min="7" max="7" width="8.5" customWidth="1"/>
    <col min="8" max="8" width="9.125" customWidth="1"/>
    <col min="9" max="9" width="10.375" customWidth="1"/>
    <col min="10" max="10" width="11.875" customWidth="1"/>
    <col min="11" max="11" width="9.625" customWidth="1"/>
    <col min="12" max="12" width="10.5" customWidth="1"/>
    <col min="13" max="13" width="10.875" customWidth="1"/>
    <col min="14" max="14" width="14" customWidth="1"/>
    <col min="15" max="15" width="15.25" customWidth="1"/>
  </cols>
  <sheetData>
    <row r="1" ht="11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6" t="str">
        <f>"单位名称："&amp;"富民县人民检察院"</f>
        <v>单位名称：富民县人民检察院</v>
      </c>
      <c r="B3" s="97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8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8" t="s">
        <v>34</v>
      </c>
      <c r="E4" s="58"/>
      <c r="F4" s="58"/>
      <c r="G4" s="141" t="s">
        <v>35</v>
      </c>
      <c r="H4" s="9" t="s">
        <v>36</v>
      </c>
      <c r="I4" s="9" t="s">
        <v>51</v>
      </c>
      <c r="J4" s="10" t="s">
        <v>52</v>
      </c>
      <c r="K4" s="64" t="s">
        <v>53</v>
      </c>
      <c r="L4" s="64" t="s">
        <v>54</v>
      </c>
      <c r="M4" s="64" t="s">
        <v>55</v>
      </c>
      <c r="N4" s="64" t="s">
        <v>56</v>
      </c>
      <c r="O4" s="82" t="s">
        <v>57</v>
      </c>
    </row>
    <row r="5" ht="30" customHeight="1" spans="1:15">
      <c r="A5" s="18"/>
      <c r="B5" s="18"/>
      <c r="C5" s="18"/>
      <c r="D5" s="58" t="s">
        <v>33</v>
      </c>
      <c r="E5" s="58" t="s">
        <v>58</v>
      </c>
      <c r="F5" s="58" t="s">
        <v>59</v>
      </c>
      <c r="G5" s="18"/>
      <c r="H5" s="18"/>
      <c r="I5" s="18"/>
      <c r="J5" s="58" t="s">
        <v>33</v>
      </c>
      <c r="K5" s="86" t="s">
        <v>53</v>
      </c>
      <c r="L5" s="86" t="s">
        <v>54</v>
      </c>
      <c r="M5" s="86" t="s">
        <v>55</v>
      </c>
      <c r="N5" s="86" t="s">
        <v>56</v>
      </c>
      <c r="O5" s="86" t="s">
        <v>57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58">
        <v>15</v>
      </c>
    </row>
    <row r="7" ht="20.25" customHeight="1" spans="1:15">
      <c r="A7" s="28" t="s">
        <v>60</v>
      </c>
      <c r="B7" s="28" t="s">
        <v>61</v>
      </c>
      <c r="C7" s="116">
        <v>7436290.83</v>
      </c>
      <c r="D7" s="116">
        <v>6176290.83</v>
      </c>
      <c r="E7" s="116">
        <v>5676290.83</v>
      </c>
      <c r="F7" s="116">
        <v>500000</v>
      </c>
      <c r="G7" s="87"/>
      <c r="H7" s="116"/>
      <c r="I7" s="116"/>
      <c r="J7" s="116">
        <v>1260000</v>
      </c>
      <c r="K7" s="116"/>
      <c r="L7" s="116"/>
      <c r="M7" s="87"/>
      <c r="N7" s="116"/>
      <c r="O7" s="116">
        <v>1260000</v>
      </c>
    </row>
    <row r="8" ht="18" customHeight="1" spans="1:15">
      <c r="A8" s="124" t="s">
        <v>62</v>
      </c>
      <c r="B8" s="124" t="s">
        <v>63</v>
      </c>
      <c r="C8" s="116">
        <v>7436290.83</v>
      </c>
      <c r="D8" s="116">
        <v>6176290.83</v>
      </c>
      <c r="E8" s="116">
        <v>5676290.83</v>
      </c>
      <c r="F8" s="116">
        <v>500000</v>
      </c>
      <c r="G8" s="87"/>
      <c r="H8" s="116"/>
      <c r="I8" s="116"/>
      <c r="J8" s="116">
        <v>1260000</v>
      </c>
      <c r="K8" s="116"/>
      <c r="L8" s="116"/>
      <c r="M8" s="87"/>
      <c r="N8" s="116"/>
      <c r="O8" s="116">
        <v>1260000</v>
      </c>
    </row>
    <row r="9" ht="20.25" customHeight="1" spans="1:15">
      <c r="A9" s="125" t="s">
        <v>64</v>
      </c>
      <c r="B9" s="125" t="s">
        <v>65</v>
      </c>
      <c r="C9" s="116">
        <v>5754290.83</v>
      </c>
      <c r="D9" s="116">
        <v>4974290.83</v>
      </c>
      <c r="E9" s="116">
        <v>4974290.83</v>
      </c>
      <c r="F9" s="116"/>
      <c r="G9" s="87"/>
      <c r="H9" s="116"/>
      <c r="I9" s="116"/>
      <c r="J9" s="116">
        <v>780000</v>
      </c>
      <c r="K9" s="116"/>
      <c r="L9" s="116"/>
      <c r="M9" s="87"/>
      <c r="N9" s="116"/>
      <c r="O9" s="116">
        <v>780000</v>
      </c>
    </row>
    <row r="10" ht="20.25" customHeight="1" spans="1:15">
      <c r="A10" s="125" t="s">
        <v>66</v>
      </c>
      <c r="B10" s="125" t="s">
        <v>67</v>
      </c>
      <c r="C10" s="116">
        <v>1682000</v>
      </c>
      <c r="D10" s="116">
        <v>1202000</v>
      </c>
      <c r="E10" s="116">
        <v>702000</v>
      </c>
      <c r="F10" s="116">
        <v>500000</v>
      </c>
      <c r="G10" s="87"/>
      <c r="H10" s="116"/>
      <c r="I10" s="116"/>
      <c r="J10" s="116">
        <v>480000</v>
      </c>
      <c r="K10" s="116"/>
      <c r="L10" s="116"/>
      <c r="M10" s="87"/>
      <c r="N10" s="116"/>
      <c r="O10" s="116">
        <v>480000</v>
      </c>
    </row>
    <row r="11" ht="20.25" customHeight="1" spans="1:15">
      <c r="A11" s="28" t="s">
        <v>68</v>
      </c>
      <c r="B11" s="28" t="s">
        <v>69</v>
      </c>
      <c r="C11" s="116">
        <v>534999.33</v>
      </c>
      <c r="D11" s="116">
        <v>534999.33</v>
      </c>
      <c r="E11" s="116">
        <v>534999.33</v>
      </c>
      <c r="F11" s="116"/>
      <c r="G11" s="87"/>
      <c r="H11" s="116"/>
      <c r="I11" s="116"/>
      <c r="J11" s="116"/>
      <c r="K11" s="116"/>
      <c r="L11" s="116"/>
      <c r="M11" s="87"/>
      <c r="N11" s="116"/>
      <c r="O11" s="116"/>
    </row>
    <row r="12" ht="20.25" customHeight="1" spans="1:15">
      <c r="A12" s="124" t="s">
        <v>70</v>
      </c>
      <c r="B12" s="124" t="s">
        <v>71</v>
      </c>
      <c r="C12" s="116">
        <v>527637.92</v>
      </c>
      <c r="D12" s="116">
        <v>527637.92</v>
      </c>
      <c r="E12" s="116">
        <v>527637.92</v>
      </c>
      <c r="F12" s="116"/>
      <c r="G12" s="87"/>
      <c r="H12" s="116"/>
      <c r="I12" s="116"/>
      <c r="J12" s="116"/>
      <c r="K12" s="116"/>
      <c r="L12" s="116"/>
      <c r="M12" s="87"/>
      <c r="N12" s="116"/>
      <c r="O12" s="116"/>
    </row>
    <row r="13" ht="20.25" customHeight="1" spans="1:15">
      <c r="A13" s="125" t="s">
        <v>72</v>
      </c>
      <c r="B13" s="125" t="s">
        <v>73</v>
      </c>
      <c r="C13" s="116">
        <v>527637.92</v>
      </c>
      <c r="D13" s="116">
        <v>527637.92</v>
      </c>
      <c r="E13" s="116">
        <v>527637.92</v>
      </c>
      <c r="F13" s="116"/>
      <c r="G13" s="87"/>
      <c r="H13" s="116"/>
      <c r="I13" s="116"/>
      <c r="J13" s="116"/>
      <c r="K13" s="116"/>
      <c r="L13" s="116"/>
      <c r="M13" s="87"/>
      <c r="N13" s="116"/>
      <c r="O13" s="116"/>
    </row>
    <row r="14" ht="20.25" customHeight="1" spans="1:15">
      <c r="A14" s="124" t="s">
        <v>74</v>
      </c>
      <c r="B14" s="124" t="s">
        <v>75</v>
      </c>
      <c r="C14" s="116">
        <v>7361.41</v>
      </c>
      <c r="D14" s="116">
        <v>7361.41</v>
      </c>
      <c r="E14" s="116">
        <v>7361.41</v>
      </c>
      <c r="F14" s="116"/>
      <c r="G14" s="87"/>
      <c r="H14" s="116"/>
      <c r="I14" s="116"/>
      <c r="J14" s="116"/>
      <c r="K14" s="116"/>
      <c r="L14" s="116"/>
      <c r="M14" s="87"/>
      <c r="N14" s="116"/>
      <c r="O14" s="116"/>
    </row>
    <row r="15" ht="20.25" customHeight="1" spans="1:15">
      <c r="A15" s="125" t="s">
        <v>76</v>
      </c>
      <c r="B15" s="125" t="s">
        <v>75</v>
      </c>
      <c r="C15" s="116">
        <v>7361.41</v>
      </c>
      <c r="D15" s="116">
        <v>7361.41</v>
      </c>
      <c r="E15" s="116">
        <v>7361.41</v>
      </c>
      <c r="F15" s="116"/>
      <c r="G15" s="87"/>
      <c r="H15" s="116"/>
      <c r="I15" s="116"/>
      <c r="J15" s="116"/>
      <c r="K15" s="116"/>
      <c r="L15" s="116"/>
      <c r="M15" s="87"/>
      <c r="N15" s="116"/>
      <c r="O15" s="116"/>
    </row>
    <row r="16" ht="20.25" customHeight="1" spans="1:15">
      <c r="A16" s="28" t="s">
        <v>77</v>
      </c>
      <c r="B16" s="28" t="s">
        <v>78</v>
      </c>
      <c r="C16" s="116">
        <v>605249.35</v>
      </c>
      <c r="D16" s="116">
        <v>525249.35</v>
      </c>
      <c r="E16" s="116">
        <v>525249.35</v>
      </c>
      <c r="F16" s="116"/>
      <c r="G16" s="87"/>
      <c r="H16" s="116"/>
      <c r="I16" s="116"/>
      <c r="J16" s="116">
        <v>80000</v>
      </c>
      <c r="K16" s="116"/>
      <c r="L16" s="116"/>
      <c r="M16" s="87"/>
      <c r="N16" s="116"/>
      <c r="O16" s="116">
        <v>80000</v>
      </c>
    </row>
    <row r="17" ht="20.25" customHeight="1" spans="1:15">
      <c r="A17" s="124" t="s">
        <v>79</v>
      </c>
      <c r="B17" s="124" t="s">
        <v>80</v>
      </c>
      <c r="C17" s="116">
        <v>605249.35</v>
      </c>
      <c r="D17" s="116">
        <v>525249.35</v>
      </c>
      <c r="E17" s="116">
        <v>525249.35</v>
      </c>
      <c r="F17" s="116"/>
      <c r="G17" s="87"/>
      <c r="H17" s="116"/>
      <c r="I17" s="116"/>
      <c r="J17" s="116">
        <v>80000</v>
      </c>
      <c r="K17" s="116"/>
      <c r="L17" s="116"/>
      <c r="M17" s="87"/>
      <c r="N17" s="116"/>
      <c r="O17" s="116">
        <v>80000</v>
      </c>
    </row>
    <row r="18" ht="20.25" customHeight="1" spans="1:15">
      <c r="A18" s="125" t="s">
        <v>81</v>
      </c>
      <c r="B18" s="125" t="s">
        <v>82</v>
      </c>
      <c r="C18" s="116">
        <v>260521.22</v>
      </c>
      <c r="D18" s="116">
        <v>260521.22</v>
      </c>
      <c r="E18" s="116">
        <v>260521.22</v>
      </c>
      <c r="F18" s="116"/>
      <c r="G18" s="87"/>
      <c r="H18" s="116"/>
      <c r="I18" s="116"/>
      <c r="J18" s="116"/>
      <c r="K18" s="116"/>
      <c r="L18" s="116"/>
      <c r="M18" s="87"/>
      <c r="N18" s="116"/>
      <c r="O18" s="116"/>
    </row>
    <row r="19" ht="20.25" customHeight="1" spans="1:15">
      <c r="A19" s="125" t="s">
        <v>83</v>
      </c>
      <c r="B19" s="125" t="s">
        <v>84</v>
      </c>
      <c r="C19" s="116">
        <v>314059.33</v>
      </c>
      <c r="D19" s="116">
        <v>244059.33</v>
      </c>
      <c r="E19" s="116">
        <v>244059.33</v>
      </c>
      <c r="F19" s="116"/>
      <c r="G19" s="87"/>
      <c r="H19" s="116"/>
      <c r="I19" s="116"/>
      <c r="J19" s="116">
        <v>70000</v>
      </c>
      <c r="K19" s="116"/>
      <c r="L19" s="116"/>
      <c r="M19" s="87"/>
      <c r="N19" s="116"/>
      <c r="O19" s="116">
        <v>70000</v>
      </c>
    </row>
    <row r="20" ht="20.25" customHeight="1" spans="1:15">
      <c r="A20" s="125" t="s">
        <v>85</v>
      </c>
      <c r="B20" s="125" t="s">
        <v>86</v>
      </c>
      <c r="C20" s="116">
        <v>30668.8</v>
      </c>
      <c r="D20" s="116">
        <v>20668.8</v>
      </c>
      <c r="E20" s="116">
        <v>20668.8</v>
      </c>
      <c r="F20" s="116"/>
      <c r="G20" s="87"/>
      <c r="H20" s="116"/>
      <c r="I20" s="116"/>
      <c r="J20" s="116">
        <v>10000</v>
      </c>
      <c r="K20" s="116"/>
      <c r="L20" s="116"/>
      <c r="M20" s="87"/>
      <c r="N20" s="116"/>
      <c r="O20" s="116">
        <v>10000</v>
      </c>
    </row>
    <row r="21" ht="18" customHeight="1" spans="1:15">
      <c r="A21" s="28" t="s">
        <v>87</v>
      </c>
      <c r="B21" s="28" t="s">
        <v>88</v>
      </c>
      <c r="C21" s="116">
        <v>465227.96</v>
      </c>
      <c r="D21" s="116">
        <v>465227.96</v>
      </c>
      <c r="E21" s="116">
        <v>465227.96</v>
      </c>
      <c r="F21" s="116"/>
      <c r="G21" s="87"/>
      <c r="H21" s="116"/>
      <c r="I21" s="116"/>
      <c r="J21" s="116"/>
      <c r="K21" s="116"/>
      <c r="L21" s="116"/>
      <c r="M21" s="87"/>
      <c r="N21" s="116"/>
      <c r="O21" s="116"/>
    </row>
    <row r="22" ht="20.25" customHeight="1" spans="1:15">
      <c r="A22" s="124" t="s">
        <v>89</v>
      </c>
      <c r="B22" s="124" t="s">
        <v>90</v>
      </c>
      <c r="C22" s="116">
        <v>465227.96</v>
      </c>
      <c r="D22" s="116">
        <v>465227.96</v>
      </c>
      <c r="E22" s="116">
        <v>465227.96</v>
      </c>
      <c r="F22" s="116"/>
      <c r="G22" s="87"/>
      <c r="H22" s="116"/>
      <c r="I22" s="116"/>
      <c r="J22" s="116"/>
      <c r="K22" s="116"/>
      <c r="L22" s="116"/>
      <c r="M22" s="87"/>
      <c r="N22" s="116"/>
      <c r="O22" s="116"/>
    </row>
    <row r="23" ht="20.25" customHeight="1" spans="1:15">
      <c r="A23" s="125" t="s">
        <v>91</v>
      </c>
      <c r="B23" s="125" t="s">
        <v>92</v>
      </c>
      <c r="C23" s="116">
        <v>465227.96</v>
      </c>
      <c r="D23" s="116">
        <v>465227.96</v>
      </c>
      <c r="E23" s="116">
        <v>465227.96</v>
      </c>
      <c r="F23" s="116"/>
      <c r="G23" s="87"/>
      <c r="H23" s="116"/>
      <c r="I23" s="116"/>
      <c r="J23" s="116"/>
      <c r="K23" s="116"/>
      <c r="L23" s="116"/>
      <c r="M23" s="87"/>
      <c r="N23" s="116"/>
      <c r="O23" s="116"/>
    </row>
    <row r="24" ht="17.25" customHeight="1" spans="1:15">
      <c r="A24" s="99" t="s">
        <v>93</v>
      </c>
      <c r="B24" s="100" t="s">
        <v>93</v>
      </c>
      <c r="C24" s="116">
        <v>9041767.47</v>
      </c>
      <c r="D24" s="116">
        <v>7701767.47</v>
      </c>
      <c r="E24" s="116">
        <v>7201767.47</v>
      </c>
      <c r="F24" s="116">
        <v>500000</v>
      </c>
      <c r="G24" s="87"/>
      <c r="H24" s="116"/>
      <c r="I24" s="116"/>
      <c r="J24" s="116">
        <v>1340000</v>
      </c>
      <c r="K24" s="116"/>
      <c r="L24" s="116"/>
      <c r="M24" s="87"/>
      <c r="N24" s="116"/>
      <c r="O24" s="116">
        <v>1340000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1388888888889" right="0.751388888888889" top="0.802777777777778" bottom="0.802777777777778" header="0.5" footer="0.5"/>
  <pageSetup paperSize="9" scale="7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29.875" customWidth="1"/>
    <col min="2" max="2" width="32.25" customWidth="1"/>
    <col min="3" max="3" width="35.875" customWidth="1"/>
    <col min="4" max="4" width="31.125" customWidth="1"/>
  </cols>
  <sheetData>
    <row r="1" customHeight="1" spans="4:4">
      <c r="D1" s="94" t="s">
        <v>94</v>
      </c>
    </row>
    <row r="2" ht="31.5" customHeight="1" spans="1:4">
      <c r="A2" s="41" t="s">
        <v>95</v>
      </c>
      <c r="B2" s="128"/>
      <c r="C2" s="128"/>
      <c r="D2" s="128"/>
    </row>
    <row r="3" ht="17.25" customHeight="1" spans="1:4">
      <c r="A3" s="4" t="str">
        <f>"单位名称："&amp;"富民县人民检察院"</f>
        <v>单位名称：富民县人民检察院</v>
      </c>
      <c r="B3" s="129"/>
      <c r="C3" s="129"/>
      <c r="D3" s="95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0" t="s">
        <v>6</v>
      </c>
      <c r="C5" s="15" t="s">
        <v>96</v>
      </c>
      <c r="D5" s="130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1" t="s">
        <v>97</v>
      </c>
      <c r="B7" s="132">
        <v>7701767.47</v>
      </c>
      <c r="C7" s="133" t="s">
        <v>98</v>
      </c>
      <c r="D7" s="132">
        <v>7701767.47</v>
      </c>
    </row>
    <row r="8" ht="29.15" customHeight="1" spans="1:4">
      <c r="A8" s="134" t="s">
        <v>99</v>
      </c>
      <c r="B8" s="87">
        <v>7701767.47</v>
      </c>
      <c r="C8" s="103" t="str">
        <f>"（一）"&amp;"公共安全支出"</f>
        <v>（一）公共安全支出</v>
      </c>
      <c r="D8" s="87">
        <v>6176290.83</v>
      </c>
    </row>
    <row r="9" ht="29.15" customHeight="1" spans="1:4">
      <c r="A9" s="134" t="s">
        <v>100</v>
      </c>
      <c r="B9" s="87"/>
      <c r="C9" s="103" t="str">
        <f>"（二）"&amp;"社会保障和就业支出"</f>
        <v>（二）社会保障和就业支出</v>
      </c>
      <c r="D9" s="87">
        <v>534999.33</v>
      </c>
    </row>
    <row r="10" ht="29.15" customHeight="1" spans="1:4">
      <c r="A10" s="134" t="s">
        <v>101</v>
      </c>
      <c r="B10" s="87"/>
      <c r="C10" s="103" t="str">
        <f>"（三）"&amp;"卫生健康支出"</f>
        <v>（三）卫生健康支出</v>
      </c>
      <c r="D10" s="87">
        <v>525249.35</v>
      </c>
    </row>
    <row r="11" ht="29.15" customHeight="1" spans="1:4">
      <c r="A11" s="135" t="s">
        <v>102</v>
      </c>
      <c r="B11" s="136"/>
      <c r="C11" s="103" t="str">
        <f>"（四）"&amp;"住房保障支出"</f>
        <v>（四）住房保障支出</v>
      </c>
      <c r="D11" s="87">
        <v>465227.96</v>
      </c>
    </row>
    <row r="12" ht="29.15" customHeight="1" spans="1:4">
      <c r="A12" s="134" t="s">
        <v>99</v>
      </c>
      <c r="B12" s="116"/>
      <c r="C12" s="137"/>
      <c r="D12" s="136"/>
    </row>
    <row r="13" ht="29.15" customHeight="1" spans="1:4">
      <c r="A13" s="138" t="s">
        <v>100</v>
      </c>
      <c r="B13" s="116"/>
      <c r="C13" s="137"/>
      <c r="D13" s="136"/>
    </row>
    <row r="14" ht="29.15" customHeight="1" spans="1:4">
      <c r="A14" s="138" t="s">
        <v>101</v>
      </c>
      <c r="B14" s="136"/>
      <c r="C14" s="137"/>
      <c r="D14" s="136"/>
    </row>
    <row r="15" ht="29.15" customHeight="1" spans="1:4">
      <c r="A15" s="139"/>
      <c r="B15" s="136"/>
      <c r="C15" s="140" t="s">
        <v>103</v>
      </c>
      <c r="D15" s="136"/>
    </row>
    <row r="16" ht="29.15" customHeight="1" spans="1:4">
      <c r="A16" s="139" t="s">
        <v>104</v>
      </c>
      <c r="B16" s="136">
        <v>7701767.47</v>
      </c>
      <c r="C16" s="137" t="s">
        <v>26</v>
      </c>
      <c r="D16" s="136">
        <v>7701767.47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14.5" customWidth="1"/>
    <col min="2" max="2" width="31.125" customWidth="1"/>
    <col min="3" max="3" width="17.875" customWidth="1"/>
    <col min="4" max="4" width="17.25" customWidth="1"/>
    <col min="5" max="5" width="16.5" customWidth="1"/>
    <col min="6" max="6" width="15.375" customWidth="1"/>
    <col min="7" max="7" width="17.625" customWidth="1"/>
  </cols>
  <sheetData>
    <row r="1" ht="12" customHeight="1" spans="4:7">
      <c r="D1" s="108"/>
      <c r="F1" s="51"/>
      <c r="G1" s="51" t="s">
        <v>105</v>
      </c>
    </row>
    <row r="2" ht="39" customHeight="1" spans="1:7">
      <c r="A2" s="3" t="s">
        <v>106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"单位名称："&amp;"富民县人民检察院"</f>
        <v>单位名称：富民县人民检察院</v>
      </c>
      <c r="F3" s="98"/>
      <c r="G3" s="98" t="s">
        <v>2</v>
      </c>
    </row>
    <row r="4" ht="20.25" customHeight="1" spans="1:7">
      <c r="A4" s="118" t="s">
        <v>107</v>
      </c>
      <c r="B4" s="119"/>
      <c r="C4" s="120" t="s">
        <v>31</v>
      </c>
      <c r="D4" s="11" t="s">
        <v>58</v>
      </c>
      <c r="E4" s="11"/>
      <c r="F4" s="12"/>
      <c r="G4" s="120" t="s">
        <v>59</v>
      </c>
    </row>
    <row r="5" ht="20.25" customHeight="1" spans="1:7">
      <c r="A5" s="121" t="s">
        <v>49</v>
      </c>
      <c r="B5" s="122" t="s">
        <v>50</v>
      </c>
      <c r="C5" s="89"/>
      <c r="D5" s="89" t="s">
        <v>33</v>
      </c>
      <c r="E5" s="89" t="s">
        <v>108</v>
      </c>
      <c r="F5" s="89" t="s">
        <v>109</v>
      </c>
      <c r="G5" s="89"/>
    </row>
    <row r="6" ht="13.5" customHeight="1" spans="1:7">
      <c r="A6" s="123" t="s">
        <v>110</v>
      </c>
      <c r="B6" s="123" t="s">
        <v>111</v>
      </c>
      <c r="C6" s="123" t="s">
        <v>112</v>
      </c>
      <c r="D6" s="58"/>
      <c r="E6" s="123" t="s">
        <v>113</v>
      </c>
      <c r="F6" s="123" t="s">
        <v>114</v>
      </c>
      <c r="G6" s="123" t="s">
        <v>115</v>
      </c>
    </row>
    <row r="7" ht="18" customHeight="1" spans="1:7">
      <c r="A7" s="28" t="s">
        <v>60</v>
      </c>
      <c r="B7" s="28" t="s">
        <v>61</v>
      </c>
      <c r="C7" s="22">
        <v>6176290.83</v>
      </c>
      <c r="D7" s="22">
        <v>5676290.83</v>
      </c>
      <c r="E7" s="22">
        <v>4725983.85</v>
      </c>
      <c r="F7" s="22">
        <v>950306.98</v>
      </c>
      <c r="G7" s="22">
        <v>500000</v>
      </c>
    </row>
    <row r="8" ht="18" customHeight="1" spans="1:7">
      <c r="A8" s="28" t="s">
        <v>62</v>
      </c>
      <c r="B8" s="124" t="s">
        <v>63</v>
      </c>
      <c r="C8" s="22">
        <v>6176290.83</v>
      </c>
      <c r="D8" s="22">
        <v>5676290.83</v>
      </c>
      <c r="E8" s="22">
        <v>4725983.85</v>
      </c>
      <c r="F8" s="22">
        <v>950306.98</v>
      </c>
      <c r="G8" s="22">
        <v>500000</v>
      </c>
    </row>
    <row r="9" ht="18" customHeight="1" spans="1:7">
      <c r="A9" s="28" t="s">
        <v>64</v>
      </c>
      <c r="B9" s="125" t="s">
        <v>65</v>
      </c>
      <c r="C9" s="22">
        <v>4974290.83</v>
      </c>
      <c r="D9" s="22">
        <v>4974290.83</v>
      </c>
      <c r="E9" s="22">
        <v>4023983.85</v>
      </c>
      <c r="F9" s="22">
        <v>950306.98</v>
      </c>
      <c r="G9" s="22"/>
    </row>
    <row r="10" ht="18" customHeight="1" spans="1:7">
      <c r="A10" s="28" t="s">
        <v>66</v>
      </c>
      <c r="B10" s="125" t="s">
        <v>67</v>
      </c>
      <c r="C10" s="22">
        <v>1202000</v>
      </c>
      <c r="D10" s="22">
        <v>702000</v>
      </c>
      <c r="E10" s="22">
        <v>702000</v>
      </c>
      <c r="F10" s="22"/>
      <c r="G10" s="22">
        <v>500000</v>
      </c>
    </row>
    <row r="11" ht="18" customHeight="1" spans="1:7">
      <c r="A11" s="28" t="s">
        <v>68</v>
      </c>
      <c r="B11" s="28" t="s">
        <v>69</v>
      </c>
      <c r="C11" s="22">
        <v>534999.33</v>
      </c>
      <c r="D11" s="22">
        <v>534999.33</v>
      </c>
      <c r="E11" s="22">
        <v>534999.33</v>
      </c>
      <c r="F11" s="22"/>
      <c r="G11" s="22"/>
    </row>
    <row r="12" ht="18" customHeight="1" spans="1:7">
      <c r="A12" s="28" t="s">
        <v>70</v>
      </c>
      <c r="B12" s="124" t="s">
        <v>71</v>
      </c>
      <c r="C12" s="22">
        <v>527637.92</v>
      </c>
      <c r="D12" s="22">
        <v>527637.92</v>
      </c>
      <c r="E12" s="22">
        <v>527637.92</v>
      </c>
      <c r="F12" s="22"/>
      <c r="G12" s="22"/>
    </row>
    <row r="13" ht="18" customHeight="1" spans="1:7">
      <c r="A13" s="28" t="s">
        <v>72</v>
      </c>
      <c r="B13" s="125" t="s">
        <v>73</v>
      </c>
      <c r="C13" s="22">
        <v>527637.92</v>
      </c>
      <c r="D13" s="22">
        <v>527637.92</v>
      </c>
      <c r="E13" s="22">
        <v>527637.92</v>
      </c>
      <c r="F13" s="22"/>
      <c r="G13" s="22"/>
    </row>
    <row r="14" ht="18" customHeight="1" spans="1:7">
      <c r="A14" s="28" t="s">
        <v>74</v>
      </c>
      <c r="B14" s="124" t="s">
        <v>75</v>
      </c>
      <c r="C14" s="22">
        <v>7361.41</v>
      </c>
      <c r="D14" s="22">
        <v>7361.41</v>
      </c>
      <c r="E14" s="22">
        <v>7361.41</v>
      </c>
      <c r="F14" s="22"/>
      <c r="G14" s="22"/>
    </row>
    <row r="15" ht="18" customHeight="1" spans="1:7">
      <c r="A15" s="28" t="s">
        <v>76</v>
      </c>
      <c r="B15" s="125" t="s">
        <v>75</v>
      </c>
      <c r="C15" s="22">
        <v>7361.41</v>
      </c>
      <c r="D15" s="22">
        <v>7361.41</v>
      </c>
      <c r="E15" s="22">
        <v>7361.41</v>
      </c>
      <c r="F15" s="22"/>
      <c r="G15" s="22"/>
    </row>
    <row r="16" ht="18" customHeight="1" spans="1:7">
      <c r="A16" s="28" t="s">
        <v>77</v>
      </c>
      <c r="B16" s="28" t="s">
        <v>78</v>
      </c>
      <c r="C16" s="22">
        <v>525249.35</v>
      </c>
      <c r="D16" s="22">
        <v>525249.35</v>
      </c>
      <c r="E16" s="22">
        <v>525249.35</v>
      </c>
      <c r="F16" s="22"/>
      <c r="G16" s="22"/>
    </row>
    <row r="17" ht="18" customHeight="1" spans="1:7">
      <c r="A17" s="28" t="s">
        <v>79</v>
      </c>
      <c r="B17" s="124" t="s">
        <v>80</v>
      </c>
      <c r="C17" s="22">
        <v>525249.35</v>
      </c>
      <c r="D17" s="22">
        <v>525249.35</v>
      </c>
      <c r="E17" s="22">
        <v>525249.35</v>
      </c>
      <c r="F17" s="22"/>
      <c r="G17" s="22"/>
    </row>
    <row r="18" ht="18" customHeight="1" spans="1:7">
      <c r="A18" s="28" t="s">
        <v>81</v>
      </c>
      <c r="B18" s="125" t="s">
        <v>82</v>
      </c>
      <c r="C18" s="22">
        <v>260521.22</v>
      </c>
      <c r="D18" s="22">
        <v>260521.22</v>
      </c>
      <c r="E18" s="22">
        <v>260521.22</v>
      </c>
      <c r="F18" s="22"/>
      <c r="G18" s="22"/>
    </row>
    <row r="19" ht="18" customHeight="1" spans="1:7">
      <c r="A19" s="28" t="s">
        <v>83</v>
      </c>
      <c r="B19" s="125" t="s">
        <v>84</v>
      </c>
      <c r="C19" s="22">
        <v>244059.33</v>
      </c>
      <c r="D19" s="22">
        <v>244059.33</v>
      </c>
      <c r="E19" s="22">
        <v>244059.33</v>
      </c>
      <c r="F19" s="22"/>
      <c r="G19" s="22"/>
    </row>
    <row r="20" ht="18" customHeight="1" spans="1:7">
      <c r="A20" s="28" t="s">
        <v>85</v>
      </c>
      <c r="B20" s="125" t="s">
        <v>86</v>
      </c>
      <c r="C20" s="22">
        <v>20668.8</v>
      </c>
      <c r="D20" s="22">
        <v>20668.8</v>
      </c>
      <c r="E20" s="22">
        <v>20668.8</v>
      </c>
      <c r="F20" s="22"/>
      <c r="G20" s="22"/>
    </row>
    <row r="21" ht="18" customHeight="1" spans="1:7">
      <c r="A21" s="28" t="s">
        <v>87</v>
      </c>
      <c r="B21" s="28" t="s">
        <v>88</v>
      </c>
      <c r="C21" s="22">
        <v>465227.96</v>
      </c>
      <c r="D21" s="22">
        <v>465227.96</v>
      </c>
      <c r="E21" s="22">
        <v>465227.96</v>
      </c>
      <c r="F21" s="22"/>
      <c r="G21" s="22"/>
    </row>
    <row r="22" ht="18" customHeight="1" spans="1:7">
      <c r="A22" s="28" t="s">
        <v>89</v>
      </c>
      <c r="B22" s="124" t="s">
        <v>90</v>
      </c>
      <c r="C22" s="22">
        <v>465227.96</v>
      </c>
      <c r="D22" s="22">
        <v>465227.96</v>
      </c>
      <c r="E22" s="22">
        <v>465227.96</v>
      </c>
      <c r="F22" s="22"/>
      <c r="G22" s="22"/>
    </row>
    <row r="23" ht="18" customHeight="1" spans="1:7">
      <c r="A23" s="28" t="s">
        <v>91</v>
      </c>
      <c r="B23" s="125" t="s">
        <v>92</v>
      </c>
      <c r="C23" s="22">
        <v>465227.96</v>
      </c>
      <c r="D23" s="22">
        <v>465227.96</v>
      </c>
      <c r="E23" s="22">
        <v>465227.96</v>
      </c>
      <c r="F23" s="22"/>
      <c r="G23" s="22"/>
    </row>
    <row r="24" ht="18" customHeight="1" spans="1:7">
      <c r="A24" s="126" t="s">
        <v>93</v>
      </c>
      <c r="B24" s="127" t="s">
        <v>93</v>
      </c>
      <c r="C24" s="22">
        <v>7701767.47</v>
      </c>
      <c r="D24" s="22">
        <v>7201767.47</v>
      </c>
      <c r="E24" s="22">
        <v>6251460.49</v>
      </c>
      <c r="F24" s="22">
        <v>950306.98</v>
      </c>
      <c r="G24" s="22">
        <v>500000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9" sqref="F9"/>
    </sheetView>
  </sheetViews>
  <sheetFormatPr defaultColWidth="9.14166666666667" defaultRowHeight="14.25" customHeight="1" outlineLevelRow="6" outlineLevelCol="5"/>
  <cols>
    <col min="1" max="1" width="20.625" customWidth="1"/>
    <col min="2" max="2" width="18.875" customWidth="1"/>
    <col min="3" max="3" width="15.625" customWidth="1"/>
    <col min="4" max="4" width="24.125" customWidth="1"/>
    <col min="5" max="5" width="20.5" customWidth="1"/>
    <col min="6" max="6" width="31.175" customWidth="1"/>
  </cols>
  <sheetData>
    <row r="1" ht="12" customHeight="1" spans="1:6">
      <c r="A1" s="112"/>
      <c r="B1" s="112"/>
      <c r="C1" s="56"/>
      <c r="F1" s="55" t="s">
        <v>116</v>
      </c>
    </row>
    <row r="2" ht="25.5" customHeight="1" spans="1:6">
      <c r="A2" s="113" t="s">
        <v>117</v>
      </c>
      <c r="B2" s="113"/>
      <c r="C2" s="113"/>
      <c r="D2" s="113"/>
      <c r="E2" s="113"/>
      <c r="F2" s="113"/>
    </row>
    <row r="3" ht="15.75" customHeight="1" spans="1:6">
      <c r="A3" s="4" t="str">
        <f>"单位名称："&amp;"富民县人民检察院"</f>
        <v>单位名称：富民县人民检察院</v>
      </c>
      <c r="B3" s="112"/>
      <c r="C3" s="56"/>
      <c r="F3" s="55" t="s">
        <v>118</v>
      </c>
    </row>
    <row r="4" ht="19.5" customHeight="1" spans="1:6">
      <c r="A4" s="9" t="s">
        <v>119</v>
      </c>
      <c r="B4" s="15" t="s">
        <v>120</v>
      </c>
      <c r="C4" s="10" t="s">
        <v>121</v>
      </c>
      <c r="D4" s="11"/>
      <c r="E4" s="12"/>
      <c r="F4" s="15" t="s">
        <v>122</v>
      </c>
    </row>
    <row r="5" ht="19.5" customHeight="1" spans="1:6">
      <c r="A5" s="17"/>
      <c r="B5" s="18"/>
      <c r="C5" s="58" t="s">
        <v>33</v>
      </c>
      <c r="D5" s="58" t="s">
        <v>123</v>
      </c>
      <c r="E5" s="58" t="s">
        <v>124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>
        <v>120000</v>
      </c>
      <c r="B7" s="116"/>
      <c r="C7" s="117">
        <v>110000</v>
      </c>
      <c r="D7" s="116"/>
      <c r="E7" s="116">
        <v>110000</v>
      </c>
      <c r="F7" s="116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topLeftCell="H1" workbookViewId="0">
      <selection activeCell="W3" sqref="W3"/>
    </sheetView>
  </sheetViews>
  <sheetFormatPr defaultColWidth="9.14166666666667" defaultRowHeight="14.25" customHeight="1"/>
  <cols>
    <col min="1" max="1" width="16.75" customWidth="1"/>
    <col min="2" max="2" width="19.375" customWidth="1"/>
    <col min="3" max="3" width="17.75" customWidth="1"/>
    <col min="4" max="4" width="10.75" customWidth="1"/>
    <col min="5" max="5" width="17.125" customWidth="1"/>
    <col min="6" max="6" width="7.75" customWidth="1"/>
    <col min="7" max="7" width="17.25" customWidth="1"/>
    <col min="8" max="8" width="14" customWidth="1"/>
    <col min="9" max="9" width="15" customWidth="1"/>
    <col min="10" max="10" width="14.75" customWidth="1"/>
    <col min="11" max="11" width="12.25" customWidth="1"/>
    <col min="12" max="12" width="14.875" customWidth="1"/>
    <col min="13" max="13" width="10.125" customWidth="1"/>
    <col min="14" max="14" width="10.625" customWidth="1"/>
    <col min="15" max="15" width="12.125" customWidth="1"/>
    <col min="16" max="16" width="13.375" customWidth="1"/>
    <col min="17" max="17" width="11.5" customWidth="1"/>
    <col min="18" max="18" width="10.75" customWidth="1"/>
    <col min="19" max="19" width="10.125" customWidth="1"/>
    <col min="20" max="20" width="11.375" customWidth="1"/>
    <col min="21" max="21" width="9.25" customWidth="1"/>
    <col min="22" max="22" width="11.875" customWidth="1"/>
    <col min="23" max="23" width="11.25" customWidth="1"/>
  </cols>
  <sheetData>
    <row r="1" ht="13.5" customHeight="1" spans="4:23">
      <c r="D1" s="1"/>
      <c r="E1" s="1"/>
      <c r="F1" s="1"/>
      <c r="G1" s="1"/>
      <c r="U1" s="108"/>
      <c r="W1" s="51" t="s">
        <v>125</v>
      </c>
    </row>
    <row r="2" ht="27.75" customHeight="1" spans="1:23">
      <c r="A2" s="26" t="s">
        <v>126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"单位名称："&amp;"富民县人民检察院"</f>
        <v>单位名称：富民县人民检察院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8" t="s">
        <v>118</v>
      </c>
    </row>
    <row r="4" ht="21.75" customHeight="1" spans="1:23">
      <c r="A4" s="8" t="s">
        <v>127</v>
      </c>
      <c r="B4" s="8" t="s">
        <v>128</v>
      </c>
      <c r="C4" s="8" t="s">
        <v>129</v>
      </c>
      <c r="D4" s="9" t="s">
        <v>130</v>
      </c>
      <c r="E4" s="9" t="s">
        <v>131</v>
      </c>
      <c r="F4" s="9" t="s">
        <v>132</v>
      </c>
      <c r="G4" s="9" t="s">
        <v>133</v>
      </c>
      <c r="H4" s="58" t="s">
        <v>134</v>
      </c>
      <c r="I4" s="58"/>
      <c r="J4" s="58"/>
      <c r="K4" s="58"/>
      <c r="L4" s="105"/>
      <c r="M4" s="105"/>
      <c r="N4" s="105"/>
      <c r="O4" s="105"/>
      <c r="P4" s="105"/>
      <c r="Q4" s="43"/>
      <c r="R4" s="58"/>
      <c r="S4" s="58"/>
      <c r="T4" s="58"/>
      <c r="U4" s="58"/>
      <c r="V4" s="58"/>
      <c r="W4" s="58"/>
    </row>
    <row r="5" ht="21.75" customHeight="1" spans="1:23">
      <c r="A5" s="13"/>
      <c r="B5" s="13"/>
      <c r="C5" s="13"/>
      <c r="D5" s="14"/>
      <c r="E5" s="14"/>
      <c r="F5" s="14"/>
      <c r="G5" s="14"/>
      <c r="H5" s="58" t="s">
        <v>31</v>
      </c>
      <c r="I5" s="43" t="s">
        <v>34</v>
      </c>
      <c r="J5" s="43"/>
      <c r="K5" s="43"/>
      <c r="L5" s="105"/>
      <c r="M5" s="105"/>
      <c r="N5" s="105" t="s">
        <v>135</v>
      </c>
      <c r="O5" s="105"/>
      <c r="P5" s="105"/>
      <c r="Q5" s="43" t="s">
        <v>37</v>
      </c>
      <c r="R5" s="58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58"/>
      <c r="I6" s="43" t="s">
        <v>136</v>
      </c>
      <c r="J6" s="43" t="s">
        <v>137</v>
      </c>
      <c r="K6" s="43" t="s">
        <v>138</v>
      </c>
      <c r="L6" s="111" t="s">
        <v>139</v>
      </c>
      <c r="M6" s="111" t="s">
        <v>140</v>
      </c>
      <c r="N6" s="111" t="s">
        <v>34</v>
      </c>
      <c r="O6" s="111" t="s">
        <v>35</v>
      </c>
      <c r="P6" s="111" t="s">
        <v>36</v>
      </c>
      <c r="Q6" s="43"/>
      <c r="R6" s="43" t="s">
        <v>33</v>
      </c>
      <c r="S6" s="43" t="s">
        <v>44</v>
      </c>
      <c r="T6" s="43" t="s">
        <v>141</v>
      </c>
      <c r="U6" s="43" t="s">
        <v>40</v>
      </c>
      <c r="V6" s="43" t="s">
        <v>41</v>
      </c>
      <c r="W6" s="43" t="s">
        <v>42</v>
      </c>
    </row>
    <row r="7" ht="21" customHeight="1" spans="1:23">
      <c r="A7" s="16"/>
      <c r="B7" s="16"/>
      <c r="C7" s="16"/>
      <c r="D7" s="17"/>
      <c r="E7" s="17"/>
      <c r="F7" s="17"/>
      <c r="G7" s="17"/>
      <c r="H7" s="58"/>
      <c r="I7" s="43"/>
      <c r="J7" s="43"/>
      <c r="K7" s="43"/>
      <c r="L7" s="111"/>
      <c r="M7" s="111"/>
      <c r="N7" s="111"/>
      <c r="O7" s="111"/>
      <c r="P7" s="111"/>
      <c r="Q7" s="43"/>
      <c r="R7" s="43"/>
      <c r="S7" s="43"/>
      <c r="T7" s="43"/>
      <c r="U7" s="43"/>
      <c r="V7" s="43"/>
      <c r="W7" s="43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103" t="s">
        <v>46</v>
      </c>
      <c r="B9" s="104"/>
      <c r="C9" s="103"/>
      <c r="D9" s="103"/>
      <c r="E9" s="103"/>
      <c r="F9" s="103"/>
      <c r="G9" s="103"/>
      <c r="H9" s="22">
        <v>7201767.47</v>
      </c>
      <c r="I9" s="22">
        <v>7201767.47</v>
      </c>
      <c r="J9" s="22">
        <v>1570813.49</v>
      </c>
      <c r="K9" s="22"/>
      <c r="L9" s="22">
        <v>5630953.98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0" t="s">
        <v>46</v>
      </c>
      <c r="B10" s="104" t="s">
        <v>142</v>
      </c>
      <c r="C10" s="103" t="s">
        <v>143</v>
      </c>
      <c r="D10" s="103" t="s">
        <v>66</v>
      </c>
      <c r="E10" s="103" t="s">
        <v>67</v>
      </c>
      <c r="F10" s="103" t="s">
        <v>144</v>
      </c>
      <c r="G10" s="103" t="s">
        <v>145</v>
      </c>
      <c r="H10" s="22">
        <v>702000</v>
      </c>
      <c r="I10" s="22">
        <v>702000</v>
      </c>
      <c r="J10" s="22"/>
      <c r="K10" s="22"/>
      <c r="L10" s="22">
        <v>702000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0" t="s">
        <v>46</v>
      </c>
      <c r="B11" s="104" t="s">
        <v>146</v>
      </c>
      <c r="C11" s="103" t="s">
        <v>147</v>
      </c>
      <c r="D11" s="103" t="s">
        <v>64</v>
      </c>
      <c r="E11" s="103" t="s">
        <v>65</v>
      </c>
      <c r="F11" s="103" t="s">
        <v>148</v>
      </c>
      <c r="G11" s="103" t="s">
        <v>149</v>
      </c>
      <c r="H11" s="22">
        <v>1273923</v>
      </c>
      <c r="I11" s="22">
        <v>1273923</v>
      </c>
      <c r="J11" s="22">
        <v>318480.75</v>
      </c>
      <c r="K11" s="22"/>
      <c r="L11" s="22">
        <v>955442.25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0" t="s">
        <v>46</v>
      </c>
      <c r="B12" s="104" t="s">
        <v>146</v>
      </c>
      <c r="C12" s="103" t="s">
        <v>147</v>
      </c>
      <c r="D12" s="103" t="s">
        <v>64</v>
      </c>
      <c r="E12" s="103" t="s">
        <v>65</v>
      </c>
      <c r="F12" s="103" t="s">
        <v>150</v>
      </c>
      <c r="G12" s="103" t="s">
        <v>151</v>
      </c>
      <c r="H12" s="22">
        <v>1950631.2</v>
      </c>
      <c r="I12" s="22">
        <v>1950631.2</v>
      </c>
      <c r="J12" s="22">
        <v>487657.8</v>
      </c>
      <c r="K12" s="22"/>
      <c r="L12" s="22">
        <v>1462973.4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0" t="s">
        <v>46</v>
      </c>
      <c r="B13" s="104" t="s">
        <v>146</v>
      </c>
      <c r="C13" s="103" t="s">
        <v>147</v>
      </c>
      <c r="D13" s="103" t="s">
        <v>64</v>
      </c>
      <c r="E13" s="103" t="s">
        <v>65</v>
      </c>
      <c r="F13" s="103" t="s">
        <v>152</v>
      </c>
      <c r="G13" s="103" t="s">
        <v>153</v>
      </c>
      <c r="H13" s="22">
        <v>115535.25</v>
      </c>
      <c r="I13" s="22">
        <v>115535.25</v>
      </c>
      <c r="J13" s="22">
        <v>28883.81</v>
      </c>
      <c r="K13" s="22"/>
      <c r="L13" s="22">
        <v>86651.44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0" t="s">
        <v>46</v>
      </c>
      <c r="B14" s="104" t="s">
        <v>154</v>
      </c>
      <c r="C14" s="103" t="s">
        <v>155</v>
      </c>
      <c r="D14" s="103" t="s">
        <v>72</v>
      </c>
      <c r="E14" s="103" t="s">
        <v>73</v>
      </c>
      <c r="F14" s="103" t="s">
        <v>156</v>
      </c>
      <c r="G14" s="103" t="s">
        <v>157</v>
      </c>
      <c r="H14" s="22">
        <v>527637.92</v>
      </c>
      <c r="I14" s="22">
        <v>527637.92</v>
      </c>
      <c r="J14" s="22">
        <v>131909.48</v>
      </c>
      <c r="K14" s="22"/>
      <c r="L14" s="22">
        <v>395728.44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0" t="s">
        <v>46</v>
      </c>
      <c r="B15" s="104" t="s">
        <v>154</v>
      </c>
      <c r="C15" s="103" t="s">
        <v>155</v>
      </c>
      <c r="D15" s="103" t="s">
        <v>76</v>
      </c>
      <c r="E15" s="103" t="s">
        <v>75</v>
      </c>
      <c r="F15" s="103" t="s">
        <v>158</v>
      </c>
      <c r="G15" s="103" t="s">
        <v>159</v>
      </c>
      <c r="H15" s="22">
        <v>7361.41</v>
      </c>
      <c r="I15" s="22">
        <v>7361.41</v>
      </c>
      <c r="J15" s="22">
        <v>1840.36</v>
      </c>
      <c r="K15" s="22"/>
      <c r="L15" s="22">
        <v>5521.05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0" t="s">
        <v>46</v>
      </c>
      <c r="B16" s="104" t="s">
        <v>154</v>
      </c>
      <c r="C16" s="103" t="s">
        <v>155</v>
      </c>
      <c r="D16" s="103" t="s">
        <v>81</v>
      </c>
      <c r="E16" s="103" t="s">
        <v>82</v>
      </c>
      <c r="F16" s="103" t="s">
        <v>160</v>
      </c>
      <c r="G16" s="103" t="s">
        <v>161</v>
      </c>
      <c r="H16" s="22">
        <v>260521.22</v>
      </c>
      <c r="I16" s="22">
        <v>260521.22</v>
      </c>
      <c r="J16" s="22">
        <v>65130.31</v>
      </c>
      <c r="K16" s="22"/>
      <c r="L16" s="22">
        <v>195390.91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0" t="s">
        <v>46</v>
      </c>
      <c r="B17" s="104" t="s">
        <v>154</v>
      </c>
      <c r="C17" s="103" t="s">
        <v>155</v>
      </c>
      <c r="D17" s="103" t="s">
        <v>83</v>
      </c>
      <c r="E17" s="103" t="s">
        <v>84</v>
      </c>
      <c r="F17" s="103" t="s">
        <v>162</v>
      </c>
      <c r="G17" s="103" t="s">
        <v>163</v>
      </c>
      <c r="H17" s="22">
        <v>244059.33</v>
      </c>
      <c r="I17" s="22">
        <v>244059.33</v>
      </c>
      <c r="J17" s="22">
        <v>61014.83</v>
      </c>
      <c r="K17" s="22"/>
      <c r="L17" s="22">
        <v>183044.5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0" t="s">
        <v>46</v>
      </c>
      <c r="B18" s="104" t="s">
        <v>154</v>
      </c>
      <c r="C18" s="103" t="s">
        <v>155</v>
      </c>
      <c r="D18" s="103" t="s">
        <v>85</v>
      </c>
      <c r="E18" s="103" t="s">
        <v>86</v>
      </c>
      <c r="F18" s="103" t="s">
        <v>158</v>
      </c>
      <c r="G18" s="103" t="s">
        <v>159</v>
      </c>
      <c r="H18" s="22">
        <v>20668.8</v>
      </c>
      <c r="I18" s="22">
        <v>20668.8</v>
      </c>
      <c r="J18" s="22">
        <v>20668.8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0" t="s">
        <v>46</v>
      </c>
      <c r="B19" s="104" t="s">
        <v>164</v>
      </c>
      <c r="C19" s="103" t="s">
        <v>92</v>
      </c>
      <c r="D19" s="103" t="s">
        <v>91</v>
      </c>
      <c r="E19" s="103" t="s">
        <v>92</v>
      </c>
      <c r="F19" s="103" t="s">
        <v>165</v>
      </c>
      <c r="G19" s="103" t="s">
        <v>92</v>
      </c>
      <c r="H19" s="22">
        <v>465227.96</v>
      </c>
      <c r="I19" s="22">
        <v>465227.96</v>
      </c>
      <c r="J19" s="22">
        <v>116306.99</v>
      </c>
      <c r="K19" s="22"/>
      <c r="L19" s="22">
        <v>348920.97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0" t="s">
        <v>46</v>
      </c>
      <c r="B20" s="104" t="s">
        <v>166</v>
      </c>
      <c r="C20" s="103" t="s">
        <v>167</v>
      </c>
      <c r="D20" s="103" t="s">
        <v>64</v>
      </c>
      <c r="E20" s="103" t="s">
        <v>65</v>
      </c>
      <c r="F20" s="103" t="s">
        <v>168</v>
      </c>
      <c r="G20" s="103" t="s">
        <v>169</v>
      </c>
      <c r="H20" s="22">
        <v>42728.4</v>
      </c>
      <c r="I20" s="22">
        <v>42728.4</v>
      </c>
      <c r="J20" s="22">
        <v>10682.1</v>
      </c>
      <c r="K20" s="22"/>
      <c r="L20" s="22">
        <v>32046.3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0" t="s">
        <v>46</v>
      </c>
      <c r="B21" s="104" t="s">
        <v>170</v>
      </c>
      <c r="C21" s="103" t="s">
        <v>171</v>
      </c>
      <c r="D21" s="103" t="s">
        <v>64</v>
      </c>
      <c r="E21" s="103" t="s">
        <v>65</v>
      </c>
      <c r="F21" s="103" t="s">
        <v>172</v>
      </c>
      <c r="G21" s="103" t="s">
        <v>173</v>
      </c>
      <c r="H21" s="22">
        <v>110000</v>
      </c>
      <c r="I21" s="22">
        <v>110000</v>
      </c>
      <c r="J21" s="22"/>
      <c r="K21" s="22"/>
      <c r="L21" s="22">
        <v>110000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0" t="s">
        <v>46</v>
      </c>
      <c r="B22" s="104" t="s">
        <v>174</v>
      </c>
      <c r="C22" s="103" t="s">
        <v>122</v>
      </c>
      <c r="D22" s="103" t="s">
        <v>64</v>
      </c>
      <c r="E22" s="103" t="s">
        <v>65</v>
      </c>
      <c r="F22" s="103" t="s">
        <v>175</v>
      </c>
      <c r="G22" s="103" t="s">
        <v>122</v>
      </c>
      <c r="H22" s="22">
        <v>10000</v>
      </c>
      <c r="I22" s="22">
        <v>10000</v>
      </c>
      <c r="J22" s="22">
        <v>2500</v>
      </c>
      <c r="K22" s="22"/>
      <c r="L22" s="22">
        <v>7500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0" t="s">
        <v>46</v>
      </c>
      <c r="B23" s="104" t="s">
        <v>176</v>
      </c>
      <c r="C23" s="103" t="s">
        <v>177</v>
      </c>
      <c r="D23" s="103" t="s">
        <v>64</v>
      </c>
      <c r="E23" s="103" t="s">
        <v>65</v>
      </c>
      <c r="F23" s="103" t="s">
        <v>178</v>
      </c>
      <c r="G23" s="103" t="s">
        <v>179</v>
      </c>
      <c r="H23" s="22">
        <v>255150</v>
      </c>
      <c r="I23" s="22">
        <v>255150</v>
      </c>
      <c r="J23" s="22">
        <v>63787.5</v>
      </c>
      <c r="K23" s="22"/>
      <c r="L23" s="22">
        <v>191362.5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0" t="s">
        <v>46</v>
      </c>
      <c r="B24" s="104" t="s">
        <v>180</v>
      </c>
      <c r="C24" s="103" t="s">
        <v>181</v>
      </c>
      <c r="D24" s="103" t="s">
        <v>64</v>
      </c>
      <c r="E24" s="103" t="s">
        <v>65</v>
      </c>
      <c r="F24" s="103" t="s">
        <v>182</v>
      </c>
      <c r="G24" s="103" t="s">
        <v>181</v>
      </c>
      <c r="H24" s="22">
        <v>75492.58</v>
      </c>
      <c r="I24" s="22">
        <v>75492.58</v>
      </c>
      <c r="J24" s="22">
        <v>18873.15</v>
      </c>
      <c r="K24" s="22"/>
      <c r="L24" s="22">
        <v>56619.43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0" t="s">
        <v>46</v>
      </c>
      <c r="B25" s="104" t="s">
        <v>183</v>
      </c>
      <c r="C25" s="103" t="s">
        <v>184</v>
      </c>
      <c r="D25" s="103" t="s">
        <v>64</v>
      </c>
      <c r="E25" s="103" t="s">
        <v>65</v>
      </c>
      <c r="F25" s="103" t="s">
        <v>185</v>
      </c>
      <c r="G25" s="103" t="s">
        <v>186</v>
      </c>
      <c r="H25" s="22">
        <v>160000</v>
      </c>
      <c r="I25" s="22">
        <v>160000</v>
      </c>
      <c r="J25" s="22"/>
      <c r="K25" s="22"/>
      <c r="L25" s="22">
        <v>160000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0" t="s">
        <v>46</v>
      </c>
      <c r="B26" s="104" t="s">
        <v>183</v>
      </c>
      <c r="C26" s="103" t="s">
        <v>184</v>
      </c>
      <c r="D26" s="103" t="s">
        <v>64</v>
      </c>
      <c r="E26" s="103" t="s">
        <v>65</v>
      </c>
      <c r="F26" s="103" t="s">
        <v>187</v>
      </c>
      <c r="G26" s="103" t="s">
        <v>188</v>
      </c>
      <c r="H26" s="22">
        <v>30000</v>
      </c>
      <c r="I26" s="22">
        <v>30000</v>
      </c>
      <c r="J26" s="22">
        <v>7500</v>
      </c>
      <c r="K26" s="22"/>
      <c r="L26" s="22">
        <v>22500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0" t="s">
        <v>46</v>
      </c>
      <c r="B27" s="104" t="s">
        <v>183</v>
      </c>
      <c r="C27" s="103" t="s">
        <v>184</v>
      </c>
      <c r="D27" s="103" t="s">
        <v>64</v>
      </c>
      <c r="E27" s="103" t="s">
        <v>65</v>
      </c>
      <c r="F27" s="103" t="s">
        <v>189</v>
      </c>
      <c r="G27" s="103" t="s">
        <v>190</v>
      </c>
      <c r="H27" s="22">
        <v>65000</v>
      </c>
      <c r="I27" s="22">
        <v>65000</v>
      </c>
      <c r="J27" s="22">
        <v>16250</v>
      </c>
      <c r="K27" s="22"/>
      <c r="L27" s="22">
        <v>48750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0" t="s">
        <v>46</v>
      </c>
      <c r="B28" s="104" t="s">
        <v>183</v>
      </c>
      <c r="C28" s="103" t="s">
        <v>184</v>
      </c>
      <c r="D28" s="103" t="s">
        <v>64</v>
      </c>
      <c r="E28" s="103" t="s">
        <v>65</v>
      </c>
      <c r="F28" s="103" t="s">
        <v>191</v>
      </c>
      <c r="G28" s="103" t="s">
        <v>192</v>
      </c>
      <c r="H28" s="22">
        <v>22000</v>
      </c>
      <c r="I28" s="22">
        <v>22000</v>
      </c>
      <c r="J28" s="22">
        <v>5500</v>
      </c>
      <c r="K28" s="22"/>
      <c r="L28" s="22">
        <v>16500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0" t="s">
        <v>46</v>
      </c>
      <c r="B29" s="104" t="s">
        <v>183</v>
      </c>
      <c r="C29" s="103" t="s">
        <v>184</v>
      </c>
      <c r="D29" s="103" t="s">
        <v>64</v>
      </c>
      <c r="E29" s="103" t="s">
        <v>65</v>
      </c>
      <c r="F29" s="103" t="s">
        <v>193</v>
      </c>
      <c r="G29" s="103" t="s">
        <v>194</v>
      </c>
      <c r="H29" s="22">
        <v>20000</v>
      </c>
      <c r="I29" s="22">
        <v>20000</v>
      </c>
      <c r="J29" s="22">
        <v>5000</v>
      </c>
      <c r="K29" s="22"/>
      <c r="L29" s="22">
        <v>15000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10" t="s">
        <v>46</v>
      </c>
      <c r="B30" s="104" t="s">
        <v>183</v>
      </c>
      <c r="C30" s="103" t="s">
        <v>184</v>
      </c>
      <c r="D30" s="103" t="s">
        <v>64</v>
      </c>
      <c r="E30" s="103" t="s">
        <v>65</v>
      </c>
      <c r="F30" s="103" t="s">
        <v>195</v>
      </c>
      <c r="G30" s="103" t="s">
        <v>196</v>
      </c>
      <c r="H30" s="22">
        <v>55000</v>
      </c>
      <c r="I30" s="22">
        <v>55000</v>
      </c>
      <c r="J30" s="22">
        <v>13750</v>
      </c>
      <c r="K30" s="22"/>
      <c r="L30" s="22">
        <v>41250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0" t="s">
        <v>46</v>
      </c>
      <c r="B31" s="104" t="s">
        <v>183</v>
      </c>
      <c r="C31" s="103" t="s">
        <v>184</v>
      </c>
      <c r="D31" s="103" t="s">
        <v>64</v>
      </c>
      <c r="E31" s="103" t="s">
        <v>65</v>
      </c>
      <c r="F31" s="103" t="s">
        <v>197</v>
      </c>
      <c r="G31" s="103" t="s">
        <v>198</v>
      </c>
      <c r="H31" s="22">
        <v>75492.58</v>
      </c>
      <c r="I31" s="22">
        <v>75492.58</v>
      </c>
      <c r="J31" s="22">
        <v>18873.15</v>
      </c>
      <c r="K31" s="22"/>
      <c r="L31" s="22">
        <v>56619.43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0" t="s">
        <v>46</v>
      </c>
      <c r="B32" s="104" t="s">
        <v>183</v>
      </c>
      <c r="C32" s="103" t="s">
        <v>184</v>
      </c>
      <c r="D32" s="103" t="s">
        <v>64</v>
      </c>
      <c r="E32" s="103" t="s">
        <v>65</v>
      </c>
      <c r="F32" s="103" t="s">
        <v>178</v>
      </c>
      <c r="G32" s="103" t="s">
        <v>179</v>
      </c>
      <c r="H32" s="22">
        <v>24300</v>
      </c>
      <c r="I32" s="22">
        <v>24300</v>
      </c>
      <c r="J32" s="22">
        <v>6075</v>
      </c>
      <c r="K32" s="22"/>
      <c r="L32" s="22">
        <v>18225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4" customHeight="1" spans="1:23">
      <c r="A33" s="110" t="s">
        <v>46</v>
      </c>
      <c r="B33" s="104" t="s">
        <v>183</v>
      </c>
      <c r="C33" s="103" t="s">
        <v>184</v>
      </c>
      <c r="D33" s="103" t="s">
        <v>64</v>
      </c>
      <c r="E33" s="103" t="s">
        <v>65</v>
      </c>
      <c r="F33" s="103" t="s">
        <v>199</v>
      </c>
      <c r="G33" s="103" t="s">
        <v>200</v>
      </c>
      <c r="H33" s="22">
        <v>47871.82</v>
      </c>
      <c r="I33" s="22">
        <v>47871.82</v>
      </c>
      <c r="J33" s="22">
        <v>11967.96</v>
      </c>
      <c r="K33" s="22"/>
      <c r="L33" s="22">
        <v>35903.86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1.4" customHeight="1" spans="1:23">
      <c r="A34" s="110" t="s">
        <v>46</v>
      </c>
      <c r="B34" s="104" t="s">
        <v>201</v>
      </c>
      <c r="C34" s="103" t="s">
        <v>202</v>
      </c>
      <c r="D34" s="103" t="s">
        <v>64</v>
      </c>
      <c r="E34" s="103" t="s">
        <v>65</v>
      </c>
      <c r="F34" s="103" t="s">
        <v>150</v>
      </c>
      <c r="G34" s="103" t="s">
        <v>151</v>
      </c>
      <c r="H34" s="22">
        <v>8520</v>
      </c>
      <c r="I34" s="22">
        <v>8520</v>
      </c>
      <c r="J34" s="22"/>
      <c r="K34" s="22"/>
      <c r="L34" s="22">
        <v>8520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ht="31.4" customHeight="1" spans="1:23">
      <c r="A35" s="110" t="s">
        <v>46</v>
      </c>
      <c r="B35" s="104" t="s">
        <v>203</v>
      </c>
      <c r="C35" s="103" t="s">
        <v>204</v>
      </c>
      <c r="D35" s="103" t="s">
        <v>64</v>
      </c>
      <c r="E35" s="103" t="s">
        <v>65</v>
      </c>
      <c r="F35" s="103" t="s">
        <v>152</v>
      </c>
      <c r="G35" s="103" t="s">
        <v>153</v>
      </c>
      <c r="H35" s="22">
        <v>632646</v>
      </c>
      <c r="I35" s="22">
        <v>632646</v>
      </c>
      <c r="J35" s="22">
        <v>158161.5</v>
      </c>
      <c r="K35" s="22"/>
      <c r="L35" s="22">
        <v>474484.5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18.75" customHeight="1" spans="1:23">
      <c r="A36" s="29" t="s">
        <v>93</v>
      </c>
      <c r="B36" s="30"/>
      <c r="C36" s="30"/>
      <c r="D36" s="30"/>
      <c r="E36" s="30"/>
      <c r="F36" s="30"/>
      <c r="G36" s="31"/>
      <c r="H36" s="22">
        <v>7201767.47</v>
      </c>
      <c r="I36" s="22">
        <v>7201767.47</v>
      </c>
      <c r="J36" s="22">
        <v>1570813.49</v>
      </c>
      <c r="K36" s="22"/>
      <c r="L36" s="22">
        <v>5630953.98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4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8"/>
      <c r="W1" s="51" t="s">
        <v>205</v>
      </c>
    </row>
    <row r="2" ht="27.75" customHeight="1" spans="1:23">
      <c r="A2" s="26" t="s">
        <v>206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"单位名称："&amp;"富民县人民检察院"</f>
        <v>单位名称：富民县人民检察院</v>
      </c>
      <c r="B3" s="102" t="str">
        <f t="shared" si="0"/>
        <v>单位名称：富民县人民检察院</v>
      </c>
      <c r="C3" s="102"/>
      <c r="D3" s="102"/>
      <c r="E3" s="102"/>
      <c r="F3" s="102"/>
      <c r="G3" s="102"/>
      <c r="H3" s="102"/>
      <c r="I3" s="102"/>
      <c r="J3" s="6"/>
      <c r="K3" s="6"/>
      <c r="L3" s="6"/>
      <c r="M3" s="6"/>
      <c r="N3" s="6"/>
      <c r="O3" s="6"/>
      <c r="P3" s="6"/>
      <c r="Q3" s="6"/>
      <c r="U3" s="108"/>
      <c r="W3" s="98" t="s">
        <v>118</v>
      </c>
    </row>
    <row r="4" ht="21.75" customHeight="1" spans="1:23">
      <c r="A4" s="8" t="s">
        <v>207</v>
      </c>
      <c r="B4" s="8" t="s">
        <v>128</v>
      </c>
      <c r="C4" s="8" t="s">
        <v>129</v>
      </c>
      <c r="D4" s="8" t="s">
        <v>208</v>
      </c>
      <c r="E4" s="9" t="s">
        <v>130</v>
      </c>
      <c r="F4" s="9" t="s">
        <v>131</v>
      </c>
      <c r="G4" s="9" t="s">
        <v>132</v>
      </c>
      <c r="H4" s="9" t="s">
        <v>133</v>
      </c>
      <c r="I4" s="58" t="s">
        <v>31</v>
      </c>
      <c r="J4" s="58" t="s">
        <v>209</v>
      </c>
      <c r="K4" s="58"/>
      <c r="L4" s="58"/>
      <c r="M4" s="58"/>
      <c r="N4" s="105" t="s">
        <v>135</v>
      </c>
      <c r="O4" s="105"/>
      <c r="P4" s="10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8"/>
      <c r="J5" s="43" t="s">
        <v>34</v>
      </c>
      <c r="K5" s="43"/>
      <c r="L5" s="43" t="s">
        <v>35</v>
      </c>
      <c r="M5" s="43" t="s">
        <v>36</v>
      </c>
      <c r="N5" s="106" t="s">
        <v>34</v>
      </c>
      <c r="O5" s="106" t="s">
        <v>35</v>
      </c>
      <c r="P5" s="106" t="s">
        <v>36</v>
      </c>
      <c r="Q5" s="14"/>
      <c r="R5" s="9" t="s">
        <v>33</v>
      </c>
      <c r="S5" s="9" t="s">
        <v>44</v>
      </c>
      <c r="T5" s="9" t="s">
        <v>141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8"/>
      <c r="J6" s="43" t="s">
        <v>33</v>
      </c>
      <c r="K6" s="43" t="s">
        <v>210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3"/>
      <c r="B8" s="104"/>
      <c r="C8" s="103" t="s">
        <v>211</v>
      </c>
      <c r="D8" s="103"/>
      <c r="E8" s="103"/>
      <c r="F8" s="103"/>
      <c r="G8" s="103"/>
      <c r="H8" s="103"/>
      <c r="I8" s="107">
        <v>360000</v>
      </c>
      <c r="J8" s="107"/>
      <c r="K8" s="107"/>
      <c r="L8" s="107"/>
      <c r="M8" s="107"/>
      <c r="N8" s="107"/>
      <c r="O8" s="107"/>
      <c r="P8" s="107"/>
      <c r="Q8" s="107"/>
      <c r="R8" s="107">
        <v>360000</v>
      </c>
      <c r="S8" s="107"/>
      <c r="T8" s="107"/>
      <c r="U8" s="87"/>
      <c r="V8" s="107"/>
      <c r="W8" s="107">
        <v>360000</v>
      </c>
    </row>
    <row r="9" ht="32.9" customHeight="1" spans="1:23">
      <c r="A9" s="103" t="s">
        <v>167</v>
      </c>
      <c r="B9" s="104" t="s">
        <v>212</v>
      </c>
      <c r="C9" s="103" t="s">
        <v>211</v>
      </c>
      <c r="D9" s="103" t="s">
        <v>46</v>
      </c>
      <c r="E9" s="103" t="s">
        <v>64</v>
      </c>
      <c r="F9" s="103" t="s">
        <v>65</v>
      </c>
      <c r="G9" s="103" t="s">
        <v>213</v>
      </c>
      <c r="H9" s="103" t="s">
        <v>214</v>
      </c>
      <c r="I9" s="107">
        <v>360000</v>
      </c>
      <c r="J9" s="107"/>
      <c r="K9" s="107"/>
      <c r="L9" s="107"/>
      <c r="M9" s="107"/>
      <c r="N9" s="107"/>
      <c r="O9" s="107"/>
      <c r="P9" s="107"/>
      <c r="Q9" s="107"/>
      <c r="R9" s="107">
        <v>360000</v>
      </c>
      <c r="S9" s="107"/>
      <c r="T9" s="107"/>
      <c r="U9" s="87"/>
      <c r="V9" s="107"/>
      <c r="W9" s="107">
        <v>360000</v>
      </c>
    </row>
    <row r="10" ht="32.9" customHeight="1" spans="1:23">
      <c r="A10" s="103"/>
      <c r="B10" s="103"/>
      <c r="C10" s="103" t="s">
        <v>215</v>
      </c>
      <c r="D10" s="103"/>
      <c r="E10" s="103"/>
      <c r="F10" s="103"/>
      <c r="G10" s="103"/>
      <c r="H10" s="103"/>
      <c r="I10" s="107">
        <v>20000</v>
      </c>
      <c r="J10" s="107"/>
      <c r="K10" s="107"/>
      <c r="L10" s="107"/>
      <c r="M10" s="107"/>
      <c r="N10" s="107"/>
      <c r="O10" s="107"/>
      <c r="P10" s="107"/>
      <c r="Q10" s="107"/>
      <c r="R10" s="107">
        <v>20000</v>
      </c>
      <c r="S10" s="107"/>
      <c r="T10" s="107"/>
      <c r="U10" s="87"/>
      <c r="V10" s="107"/>
      <c r="W10" s="107">
        <v>20000</v>
      </c>
    </row>
    <row r="11" ht="32.9" customHeight="1" spans="1:23">
      <c r="A11" s="103" t="s">
        <v>216</v>
      </c>
      <c r="B11" s="104" t="s">
        <v>217</v>
      </c>
      <c r="C11" s="103" t="s">
        <v>215</v>
      </c>
      <c r="D11" s="103" t="s">
        <v>46</v>
      </c>
      <c r="E11" s="103" t="s">
        <v>64</v>
      </c>
      <c r="F11" s="103" t="s">
        <v>65</v>
      </c>
      <c r="G11" s="103" t="s">
        <v>144</v>
      </c>
      <c r="H11" s="103" t="s">
        <v>145</v>
      </c>
      <c r="I11" s="107">
        <v>20000</v>
      </c>
      <c r="J11" s="107"/>
      <c r="K11" s="107"/>
      <c r="L11" s="107"/>
      <c r="M11" s="107"/>
      <c r="N11" s="107"/>
      <c r="O11" s="107"/>
      <c r="P11" s="107"/>
      <c r="Q11" s="107"/>
      <c r="R11" s="107">
        <v>20000</v>
      </c>
      <c r="S11" s="107"/>
      <c r="T11" s="107"/>
      <c r="U11" s="87"/>
      <c r="V11" s="107"/>
      <c r="W11" s="107">
        <v>20000</v>
      </c>
    </row>
    <row r="12" ht="32.9" customHeight="1" spans="1:23">
      <c r="A12" s="103"/>
      <c r="B12" s="103"/>
      <c r="C12" s="103" t="s">
        <v>218</v>
      </c>
      <c r="D12" s="103"/>
      <c r="E12" s="103"/>
      <c r="F12" s="103"/>
      <c r="G12" s="103"/>
      <c r="H12" s="103"/>
      <c r="I12" s="107">
        <v>80000</v>
      </c>
      <c r="J12" s="107"/>
      <c r="K12" s="107"/>
      <c r="L12" s="107"/>
      <c r="M12" s="107"/>
      <c r="N12" s="107"/>
      <c r="O12" s="107"/>
      <c r="P12" s="107"/>
      <c r="Q12" s="107"/>
      <c r="R12" s="107">
        <v>80000</v>
      </c>
      <c r="S12" s="107"/>
      <c r="T12" s="107"/>
      <c r="U12" s="87"/>
      <c r="V12" s="107"/>
      <c r="W12" s="107">
        <v>80000</v>
      </c>
    </row>
    <row r="13" ht="32.9" customHeight="1" spans="1:23">
      <c r="A13" s="103" t="s">
        <v>155</v>
      </c>
      <c r="B13" s="104" t="s">
        <v>219</v>
      </c>
      <c r="C13" s="103" t="s">
        <v>218</v>
      </c>
      <c r="D13" s="103" t="s">
        <v>46</v>
      </c>
      <c r="E13" s="103" t="s">
        <v>83</v>
      </c>
      <c r="F13" s="103" t="s">
        <v>84</v>
      </c>
      <c r="G13" s="103" t="s">
        <v>162</v>
      </c>
      <c r="H13" s="103" t="s">
        <v>163</v>
      </c>
      <c r="I13" s="107">
        <v>70000</v>
      </c>
      <c r="J13" s="107"/>
      <c r="K13" s="107"/>
      <c r="L13" s="107"/>
      <c r="M13" s="107"/>
      <c r="N13" s="107"/>
      <c r="O13" s="107"/>
      <c r="P13" s="107"/>
      <c r="Q13" s="107"/>
      <c r="R13" s="107">
        <v>70000</v>
      </c>
      <c r="S13" s="107"/>
      <c r="T13" s="107"/>
      <c r="U13" s="87"/>
      <c r="V13" s="107"/>
      <c r="W13" s="107">
        <v>70000</v>
      </c>
    </row>
    <row r="14" ht="32.9" customHeight="1" spans="1:23">
      <c r="A14" s="103" t="s">
        <v>155</v>
      </c>
      <c r="B14" s="104" t="s">
        <v>219</v>
      </c>
      <c r="C14" s="103" t="s">
        <v>218</v>
      </c>
      <c r="D14" s="103" t="s">
        <v>46</v>
      </c>
      <c r="E14" s="103" t="s">
        <v>85</v>
      </c>
      <c r="F14" s="103" t="s">
        <v>86</v>
      </c>
      <c r="G14" s="103" t="s">
        <v>158</v>
      </c>
      <c r="H14" s="103" t="s">
        <v>159</v>
      </c>
      <c r="I14" s="107">
        <v>10000</v>
      </c>
      <c r="J14" s="107"/>
      <c r="K14" s="107"/>
      <c r="L14" s="107"/>
      <c r="M14" s="107"/>
      <c r="N14" s="107"/>
      <c r="O14" s="107"/>
      <c r="P14" s="107"/>
      <c r="Q14" s="107"/>
      <c r="R14" s="107">
        <v>10000</v>
      </c>
      <c r="S14" s="107"/>
      <c r="T14" s="107"/>
      <c r="U14" s="87"/>
      <c r="V14" s="107"/>
      <c r="W14" s="107">
        <v>10000</v>
      </c>
    </row>
    <row r="15" ht="32.9" customHeight="1" spans="1:23">
      <c r="A15" s="103"/>
      <c r="B15" s="103"/>
      <c r="C15" s="103" t="s">
        <v>220</v>
      </c>
      <c r="D15" s="103"/>
      <c r="E15" s="103"/>
      <c r="F15" s="103"/>
      <c r="G15" s="103"/>
      <c r="H15" s="103"/>
      <c r="I15" s="107">
        <v>480000</v>
      </c>
      <c r="J15" s="107"/>
      <c r="K15" s="107"/>
      <c r="L15" s="107"/>
      <c r="M15" s="107"/>
      <c r="N15" s="107"/>
      <c r="O15" s="107"/>
      <c r="P15" s="107"/>
      <c r="Q15" s="107"/>
      <c r="R15" s="107">
        <v>480000</v>
      </c>
      <c r="S15" s="107"/>
      <c r="T15" s="107"/>
      <c r="U15" s="87"/>
      <c r="V15" s="107"/>
      <c r="W15" s="107">
        <v>480000</v>
      </c>
    </row>
    <row r="16" ht="32.9" customHeight="1" spans="1:23">
      <c r="A16" s="103" t="s">
        <v>221</v>
      </c>
      <c r="B16" s="104" t="s">
        <v>222</v>
      </c>
      <c r="C16" s="103" t="s">
        <v>220</v>
      </c>
      <c r="D16" s="103" t="s">
        <v>46</v>
      </c>
      <c r="E16" s="103" t="s">
        <v>66</v>
      </c>
      <c r="F16" s="103" t="s">
        <v>67</v>
      </c>
      <c r="G16" s="103" t="s">
        <v>223</v>
      </c>
      <c r="H16" s="103" t="s">
        <v>224</v>
      </c>
      <c r="I16" s="107">
        <v>83000</v>
      </c>
      <c r="J16" s="107"/>
      <c r="K16" s="107"/>
      <c r="L16" s="107"/>
      <c r="M16" s="107"/>
      <c r="N16" s="107"/>
      <c r="O16" s="107"/>
      <c r="P16" s="107"/>
      <c r="Q16" s="107"/>
      <c r="R16" s="107">
        <v>83000</v>
      </c>
      <c r="S16" s="107"/>
      <c r="T16" s="107"/>
      <c r="U16" s="87"/>
      <c r="V16" s="107"/>
      <c r="W16" s="107">
        <v>83000</v>
      </c>
    </row>
    <row r="17" ht="32.9" customHeight="1" spans="1:23">
      <c r="A17" s="103" t="s">
        <v>221</v>
      </c>
      <c r="B17" s="104" t="s">
        <v>222</v>
      </c>
      <c r="C17" s="103" t="s">
        <v>220</v>
      </c>
      <c r="D17" s="103" t="s">
        <v>46</v>
      </c>
      <c r="E17" s="103" t="s">
        <v>66</v>
      </c>
      <c r="F17" s="103" t="s">
        <v>67</v>
      </c>
      <c r="G17" s="103" t="s">
        <v>195</v>
      </c>
      <c r="H17" s="103" t="s">
        <v>196</v>
      </c>
      <c r="I17" s="107">
        <v>57000</v>
      </c>
      <c r="J17" s="107"/>
      <c r="K17" s="107"/>
      <c r="L17" s="107"/>
      <c r="M17" s="107"/>
      <c r="N17" s="107"/>
      <c r="O17" s="107"/>
      <c r="P17" s="107"/>
      <c r="Q17" s="107"/>
      <c r="R17" s="107">
        <v>57000</v>
      </c>
      <c r="S17" s="107"/>
      <c r="T17" s="107"/>
      <c r="U17" s="87"/>
      <c r="V17" s="107"/>
      <c r="W17" s="107">
        <v>57000</v>
      </c>
    </row>
    <row r="18" ht="32.9" customHeight="1" spans="1:23">
      <c r="A18" s="103" t="s">
        <v>221</v>
      </c>
      <c r="B18" s="104" t="s">
        <v>222</v>
      </c>
      <c r="C18" s="103" t="s">
        <v>220</v>
      </c>
      <c r="D18" s="103" t="s">
        <v>46</v>
      </c>
      <c r="E18" s="103" t="s">
        <v>66</v>
      </c>
      <c r="F18" s="103" t="s">
        <v>67</v>
      </c>
      <c r="G18" s="103" t="s">
        <v>225</v>
      </c>
      <c r="H18" s="103" t="s">
        <v>226</v>
      </c>
      <c r="I18" s="107">
        <v>80000</v>
      </c>
      <c r="J18" s="107"/>
      <c r="K18" s="107"/>
      <c r="L18" s="107"/>
      <c r="M18" s="107"/>
      <c r="N18" s="107"/>
      <c r="O18" s="107"/>
      <c r="P18" s="107"/>
      <c r="Q18" s="107"/>
      <c r="R18" s="107">
        <v>80000</v>
      </c>
      <c r="S18" s="107"/>
      <c r="T18" s="107"/>
      <c r="U18" s="87"/>
      <c r="V18" s="107"/>
      <c r="W18" s="107">
        <v>80000</v>
      </c>
    </row>
    <row r="19" ht="32.9" customHeight="1" spans="1:23">
      <c r="A19" s="103" t="s">
        <v>221</v>
      </c>
      <c r="B19" s="104" t="s">
        <v>222</v>
      </c>
      <c r="C19" s="103" t="s">
        <v>220</v>
      </c>
      <c r="D19" s="103" t="s">
        <v>46</v>
      </c>
      <c r="E19" s="103" t="s">
        <v>66</v>
      </c>
      <c r="F19" s="103" t="s">
        <v>67</v>
      </c>
      <c r="G19" s="103" t="s">
        <v>227</v>
      </c>
      <c r="H19" s="103" t="s">
        <v>228</v>
      </c>
      <c r="I19" s="107">
        <v>260000</v>
      </c>
      <c r="J19" s="107"/>
      <c r="K19" s="107"/>
      <c r="L19" s="107"/>
      <c r="M19" s="107"/>
      <c r="N19" s="107"/>
      <c r="O19" s="107"/>
      <c r="P19" s="107"/>
      <c r="Q19" s="107"/>
      <c r="R19" s="107">
        <v>260000</v>
      </c>
      <c r="S19" s="107"/>
      <c r="T19" s="107"/>
      <c r="U19" s="87"/>
      <c r="V19" s="107"/>
      <c r="W19" s="107">
        <v>260000</v>
      </c>
    </row>
    <row r="20" ht="32.9" customHeight="1" spans="1:23">
      <c r="A20" s="103"/>
      <c r="B20" s="103"/>
      <c r="C20" s="103" t="s">
        <v>229</v>
      </c>
      <c r="D20" s="103"/>
      <c r="E20" s="103"/>
      <c r="F20" s="103"/>
      <c r="G20" s="103"/>
      <c r="H20" s="103"/>
      <c r="I20" s="107">
        <v>500000</v>
      </c>
      <c r="J20" s="107">
        <v>500000</v>
      </c>
      <c r="K20" s="107">
        <v>500000</v>
      </c>
      <c r="L20" s="107"/>
      <c r="M20" s="107"/>
      <c r="N20" s="107"/>
      <c r="O20" s="107"/>
      <c r="P20" s="107"/>
      <c r="Q20" s="107"/>
      <c r="R20" s="107"/>
      <c r="S20" s="107"/>
      <c r="T20" s="107"/>
      <c r="U20" s="87"/>
      <c r="V20" s="107"/>
      <c r="W20" s="107"/>
    </row>
    <row r="21" ht="32.9" customHeight="1" spans="1:23">
      <c r="A21" s="103" t="s">
        <v>230</v>
      </c>
      <c r="B21" s="104" t="s">
        <v>231</v>
      </c>
      <c r="C21" s="103" t="s">
        <v>229</v>
      </c>
      <c r="D21" s="103" t="s">
        <v>46</v>
      </c>
      <c r="E21" s="103" t="s">
        <v>66</v>
      </c>
      <c r="F21" s="103" t="s">
        <v>67</v>
      </c>
      <c r="G21" s="103" t="s">
        <v>191</v>
      </c>
      <c r="H21" s="103" t="s">
        <v>192</v>
      </c>
      <c r="I21" s="107">
        <v>458500</v>
      </c>
      <c r="J21" s="107">
        <v>458500</v>
      </c>
      <c r="K21" s="107">
        <v>458500</v>
      </c>
      <c r="L21" s="107"/>
      <c r="M21" s="107"/>
      <c r="N21" s="107"/>
      <c r="O21" s="107"/>
      <c r="P21" s="107"/>
      <c r="Q21" s="107"/>
      <c r="R21" s="107"/>
      <c r="S21" s="107"/>
      <c r="T21" s="107"/>
      <c r="U21" s="87"/>
      <c r="V21" s="107"/>
      <c r="W21" s="107"/>
    </row>
    <row r="22" ht="32.9" customHeight="1" spans="1:23">
      <c r="A22" s="103" t="s">
        <v>230</v>
      </c>
      <c r="B22" s="104" t="s">
        <v>231</v>
      </c>
      <c r="C22" s="103" t="s">
        <v>229</v>
      </c>
      <c r="D22" s="103" t="s">
        <v>46</v>
      </c>
      <c r="E22" s="103" t="s">
        <v>66</v>
      </c>
      <c r="F22" s="103" t="s">
        <v>67</v>
      </c>
      <c r="G22" s="103" t="s">
        <v>195</v>
      </c>
      <c r="H22" s="103" t="s">
        <v>196</v>
      </c>
      <c r="I22" s="107">
        <v>41500</v>
      </c>
      <c r="J22" s="107">
        <v>41500</v>
      </c>
      <c r="K22" s="107">
        <v>41500</v>
      </c>
      <c r="L22" s="107"/>
      <c r="M22" s="107"/>
      <c r="N22" s="107"/>
      <c r="O22" s="107"/>
      <c r="P22" s="107"/>
      <c r="Q22" s="107"/>
      <c r="R22" s="107"/>
      <c r="S22" s="107"/>
      <c r="T22" s="107"/>
      <c r="U22" s="87"/>
      <c r="V22" s="107"/>
      <c r="W22" s="107"/>
    </row>
    <row r="23" ht="32.9" customHeight="1" spans="1:23">
      <c r="A23" s="103"/>
      <c r="B23" s="103"/>
      <c r="C23" s="103" t="s">
        <v>216</v>
      </c>
      <c r="D23" s="103"/>
      <c r="E23" s="103"/>
      <c r="F23" s="103"/>
      <c r="G23" s="103"/>
      <c r="H23" s="103"/>
      <c r="I23" s="107">
        <v>400000</v>
      </c>
      <c r="J23" s="107"/>
      <c r="K23" s="107"/>
      <c r="L23" s="107"/>
      <c r="M23" s="107"/>
      <c r="N23" s="107"/>
      <c r="O23" s="107"/>
      <c r="P23" s="107"/>
      <c r="Q23" s="107"/>
      <c r="R23" s="107">
        <v>400000</v>
      </c>
      <c r="S23" s="107"/>
      <c r="T23" s="107"/>
      <c r="U23" s="87"/>
      <c r="V23" s="107"/>
      <c r="W23" s="107">
        <v>400000</v>
      </c>
    </row>
    <row r="24" ht="32.9" customHeight="1" spans="1:23">
      <c r="A24" s="103" t="s">
        <v>232</v>
      </c>
      <c r="B24" s="104" t="s">
        <v>233</v>
      </c>
      <c r="C24" s="103" t="s">
        <v>216</v>
      </c>
      <c r="D24" s="103" t="s">
        <v>46</v>
      </c>
      <c r="E24" s="103" t="s">
        <v>64</v>
      </c>
      <c r="F24" s="103" t="s">
        <v>65</v>
      </c>
      <c r="G24" s="103" t="s">
        <v>144</v>
      </c>
      <c r="H24" s="103" t="s">
        <v>145</v>
      </c>
      <c r="I24" s="107">
        <v>400000</v>
      </c>
      <c r="J24" s="107"/>
      <c r="K24" s="107"/>
      <c r="L24" s="107"/>
      <c r="M24" s="107"/>
      <c r="N24" s="107"/>
      <c r="O24" s="107"/>
      <c r="P24" s="107"/>
      <c r="Q24" s="107"/>
      <c r="R24" s="107">
        <v>400000</v>
      </c>
      <c r="S24" s="107"/>
      <c r="T24" s="107"/>
      <c r="U24" s="87"/>
      <c r="V24" s="107"/>
      <c r="W24" s="107">
        <v>400000</v>
      </c>
    </row>
    <row r="25" ht="18.75" customHeight="1" spans="1:23">
      <c r="A25" s="29" t="s">
        <v>93</v>
      </c>
      <c r="B25" s="30"/>
      <c r="C25" s="30"/>
      <c r="D25" s="30"/>
      <c r="E25" s="30"/>
      <c r="F25" s="30"/>
      <c r="G25" s="30"/>
      <c r="H25" s="31"/>
      <c r="I25" s="107">
        <v>1840000</v>
      </c>
      <c r="J25" s="107">
        <v>500000</v>
      </c>
      <c r="K25" s="107">
        <v>500000</v>
      </c>
      <c r="L25" s="107"/>
      <c r="M25" s="107"/>
      <c r="N25" s="107"/>
      <c r="O25" s="107"/>
      <c r="P25" s="107"/>
      <c r="Q25" s="107"/>
      <c r="R25" s="107">
        <v>1340000</v>
      </c>
      <c r="S25" s="107"/>
      <c r="T25" s="107"/>
      <c r="U25" s="87"/>
      <c r="V25" s="107"/>
      <c r="W25" s="107">
        <v>1340000</v>
      </c>
    </row>
  </sheetData>
  <mergeCells count="28">
    <mergeCell ref="A2:W2"/>
    <mergeCell ref="A3:I3"/>
    <mergeCell ref="J4:M4"/>
    <mergeCell ref="N4:P4"/>
    <mergeCell ref="R4:W4"/>
    <mergeCell ref="J5:K5"/>
    <mergeCell ref="A25:H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1388888888889" right="0.751388888888889" top="1" bottom="1" header="0.5" footer="0.5"/>
  <pageSetup paperSize="9" scale="3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topLeftCell="C25" workbookViewId="0">
      <selection activeCell="B20" sqref="B20:B24"/>
    </sheetView>
  </sheetViews>
  <sheetFormatPr defaultColWidth="9.14166666666667" defaultRowHeight="12" customHeight="1"/>
  <cols>
    <col min="1" max="1" width="30.25" customWidth="1"/>
    <col min="2" max="2" width="66.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41.75" customWidth="1"/>
  </cols>
  <sheetData>
    <row r="1" ht="21" customHeight="1" spans="10:10">
      <c r="J1" s="50" t="s">
        <v>234</v>
      </c>
    </row>
    <row r="2" ht="28.5" customHeight="1" spans="1:10">
      <c r="A2" s="41" t="s">
        <v>235</v>
      </c>
      <c r="B2" s="26"/>
      <c r="C2" s="26"/>
      <c r="D2" s="26"/>
      <c r="E2" s="26"/>
      <c r="F2" s="42"/>
      <c r="G2" s="26"/>
      <c r="H2" s="42"/>
      <c r="I2" s="42"/>
      <c r="J2" s="26"/>
    </row>
    <row r="3" ht="15" customHeight="1" spans="1:1">
      <c r="A3" s="4" t="str">
        <f>"单位名称："&amp;"富民县人民检察院"</f>
        <v>单位名称：富民县人民检察院</v>
      </c>
    </row>
    <row r="4" ht="14.25" customHeight="1" spans="1:10">
      <c r="A4" s="43" t="s">
        <v>236</v>
      </c>
      <c r="B4" s="43" t="s">
        <v>237</v>
      </c>
      <c r="C4" s="43" t="s">
        <v>238</v>
      </c>
      <c r="D4" s="43" t="s">
        <v>239</v>
      </c>
      <c r="E4" s="43" t="s">
        <v>240</v>
      </c>
      <c r="F4" s="44" t="s">
        <v>241</v>
      </c>
      <c r="G4" s="43" t="s">
        <v>242</v>
      </c>
      <c r="H4" s="44" t="s">
        <v>243</v>
      </c>
      <c r="I4" s="44" t="s">
        <v>244</v>
      </c>
      <c r="J4" s="43" t="s">
        <v>245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5" customHeight="1" spans="1:10">
      <c r="A6" s="45" t="s">
        <v>46</v>
      </c>
      <c r="B6" s="46"/>
      <c r="C6" s="46"/>
      <c r="D6" s="46"/>
      <c r="E6" s="47"/>
      <c r="F6" s="48"/>
      <c r="G6" s="47"/>
      <c r="H6" s="48"/>
      <c r="I6" s="48"/>
      <c r="J6" s="47"/>
    </row>
    <row r="7" ht="24" customHeight="1" spans="1:10">
      <c r="A7" s="101" t="s">
        <v>220</v>
      </c>
      <c r="B7" s="49" t="s">
        <v>246</v>
      </c>
      <c r="C7" s="49" t="s">
        <v>247</v>
      </c>
      <c r="D7" s="49" t="s">
        <v>248</v>
      </c>
      <c r="E7" s="45" t="s">
        <v>249</v>
      </c>
      <c r="F7" s="49" t="s">
        <v>250</v>
      </c>
      <c r="G7" s="45" t="s">
        <v>251</v>
      </c>
      <c r="H7" s="49" t="s">
        <v>252</v>
      </c>
      <c r="I7" s="49" t="s">
        <v>253</v>
      </c>
      <c r="J7" s="45" t="s">
        <v>254</v>
      </c>
    </row>
    <row r="8" ht="27" customHeight="1" spans="1:10">
      <c r="A8" s="101" t="s">
        <v>220</v>
      </c>
      <c r="B8" s="49" t="s">
        <v>246</v>
      </c>
      <c r="C8" s="49" t="s">
        <v>247</v>
      </c>
      <c r="D8" s="49" t="s">
        <v>248</v>
      </c>
      <c r="E8" s="45" t="s">
        <v>255</v>
      </c>
      <c r="F8" s="49" t="s">
        <v>250</v>
      </c>
      <c r="G8" s="45" t="s">
        <v>256</v>
      </c>
      <c r="H8" s="49" t="s">
        <v>252</v>
      </c>
      <c r="I8" s="49" t="s">
        <v>253</v>
      </c>
      <c r="J8" s="45" t="s">
        <v>257</v>
      </c>
    </row>
    <row r="9" ht="27" customHeight="1" spans="1:10">
      <c r="A9" s="101" t="s">
        <v>220</v>
      </c>
      <c r="B9" s="49" t="s">
        <v>246</v>
      </c>
      <c r="C9" s="49" t="s">
        <v>247</v>
      </c>
      <c r="D9" s="49" t="s">
        <v>258</v>
      </c>
      <c r="E9" s="45" t="s">
        <v>259</v>
      </c>
      <c r="F9" s="49" t="s">
        <v>250</v>
      </c>
      <c r="G9" s="45" t="s">
        <v>260</v>
      </c>
      <c r="H9" s="49" t="s">
        <v>252</v>
      </c>
      <c r="I9" s="49" t="s">
        <v>253</v>
      </c>
      <c r="J9" s="45" t="s">
        <v>261</v>
      </c>
    </row>
    <row r="10" ht="22" customHeight="1" spans="1:10">
      <c r="A10" s="101" t="s">
        <v>220</v>
      </c>
      <c r="B10" s="49" t="s">
        <v>246</v>
      </c>
      <c r="C10" s="49" t="s">
        <v>247</v>
      </c>
      <c r="D10" s="49" t="s">
        <v>258</v>
      </c>
      <c r="E10" s="45" t="s">
        <v>262</v>
      </c>
      <c r="F10" s="49" t="s">
        <v>263</v>
      </c>
      <c r="G10" s="45" t="s">
        <v>264</v>
      </c>
      <c r="H10" s="49" t="s">
        <v>252</v>
      </c>
      <c r="I10" s="49" t="s">
        <v>253</v>
      </c>
      <c r="J10" s="45" t="s">
        <v>265</v>
      </c>
    </row>
    <row r="11" ht="33.75" customHeight="1" spans="1:10">
      <c r="A11" s="101" t="s">
        <v>220</v>
      </c>
      <c r="B11" s="49" t="s">
        <v>246</v>
      </c>
      <c r="C11" s="49" t="s">
        <v>266</v>
      </c>
      <c r="D11" s="49" t="s">
        <v>267</v>
      </c>
      <c r="E11" s="45" t="s">
        <v>268</v>
      </c>
      <c r="F11" s="49" t="s">
        <v>250</v>
      </c>
      <c r="G11" s="45" t="s">
        <v>251</v>
      </c>
      <c r="H11" s="49" t="s">
        <v>252</v>
      </c>
      <c r="I11" s="49" t="s">
        <v>253</v>
      </c>
      <c r="J11" s="45" t="s">
        <v>269</v>
      </c>
    </row>
    <row r="12" ht="33.75" customHeight="1" spans="1:10">
      <c r="A12" s="101" t="s">
        <v>220</v>
      </c>
      <c r="B12" s="49" t="s">
        <v>246</v>
      </c>
      <c r="C12" s="49" t="s">
        <v>270</v>
      </c>
      <c r="D12" s="49" t="s">
        <v>271</v>
      </c>
      <c r="E12" s="45" t="s">
        <v>272</v>
      </c>
      <c r="F12" s="49" t="s">
        <v>250</v>
      </c>
      <c r="G12" s="45" t="s">
        <v>273</v>
      </c>
      <c r="H12" s="49" t="s">
        <v>252</v>
      </c>
      <c r="I12" s="49" t="s">
        <v>253</v>
      </c>
      <c r="J12" s="45" t="s">
        <v>274</v>
      </c>
    </row>
    <row r="13" ht="33.75" customHeight="1" spans="1:10">
      <c r="A13" s="101" t="s">
        <v>220</v>
      </c>
      <c r="B13" s="49" t="s">
        <v>246</v>
      </c>
      <c r="C13" s="49" t="s">
        <v>270</v>
      </c>
      <c r="D13" s="49" t="s">
        <v>271</v>
      </c>
      <c r="E13" s="45" t="s">
        <v>275</v>
      </c>
      <c r="F13" s="49" t="s">
        <v>250</v>
      </c>
      <c r="G13" s="45" t="s">
        <v>273</v>
      </c>
      <c r="H13" s="49" t="s">
        <v>252</v>
      </c>
      <c r="I13" s="49" t="s">
        <v>253</v>
      </c>
      <c r="J13" s="45" t="s">
        <v>276</v>
      </c>
    </row>
    <row r="14" ht="25" customHeight="1" spans="1:10">
      <c r="A14" s="101" t="s">
        <v>220</v>
      </c>
      <c r="B14" s="49" t="s">
        <v>246</v>
      </c>
      <c r="C14" s="49" t="s">
        <v>270</v>
      </c>
      <c r="D14" s="49" t="s">
        <v>271</v>
      </c>
      <c r="E14" s="45" t="s">
        <v>277</v>
      </c>
      <c r="F14" s="49" t="s">
        <v>250</v>
      </c>
      <c r="G14" s="45" t="s">
        <v>273</v>
      </c>
      <c r="H14" s="49" t="s">
        <v>278</v>
      </c>
      <c r="I14" s="49" t="s">
        <v>253</v>
      </c>
      <c r="J14" s="45" t="s">
        <v>279</v>
      </c>
    </row>
    <row r="15" ht="33.75" customHeight="1" spans="1:10">
      <c r="A15" s="101" t="s">
        <v>216</v>
      </c>
      <c r="B15" s="49" t="s">
        <v>280</v>
      </c>
      <c r="C15" s="49" t="s">
        <v>247</v>
      </c>
      <c r="D15" s="49" t="s">
        <v>258</v>
      </c>
      <c r="E15" s="45" t="s">
        <v>281</v>
      </c>
      <c r="F15" s="49" t="s">
        <v>263</v>
      </c>
      <c r="G15" s="45" t="s">
        <v>264</v>
      </c>
      <c r="H15" s="49" t="s">
        <v>252</v>
      </c>
      <c r="I15" s="49" t="s">
        <v>253</v>
      </c>
      <c r="J15" s="45" t="s">
        <v>282</v>
      </c>
    </row>
    <row r="16" ht="33.75" customHeight="1" spans="1:10">
      <c r="A16" s="101" t="s">
        <v>216</v>
      </c>
      <c r="B16" s="49" t="s">
        <v>280</v>
      </c>
      <c r="C16" s="49" t="s">
        <v>247</v>
      </c>
      <c r="D16" s="49" t="s">
        <v>258</v>
      </c>
      <c r="E16" s="45" t="s">
        <v>283</v>
      </c>
      <c r="F16" s="49" t="s">
        <v>250</v>
      </c>
      <c r="G16" s="45" t="s">
        <v>256</v>
      </c>
      <c r="H16" s="49" t="s">
        <v>252</v>
      </c>
      <c r="I16" s="49" t="s">
        <v>253</v>
      </c>
      <c r="J16" s="45" t="s">
        <v>284</v>
      </c>
    </row>
    <row r="17" ht="33.75" customHeight="1" spans="1:10">
      <c r="A17" s="101" t="s">
        <v>216</v>
      </c>
      <c r="B17" s="49" t="s">
        <v>280</v>
      </c>
      <c r="C17" s="49" t="s">
        <v>247</v>
      </c>
      <c r="D17" s="49" t="s">
        <v>285</v>
      </c>
      <c r="E17" s="45" t="s">
        <v>286</v>
      </c>
      <c r="F17" s="49" t="s">
        <v>263</v>
      </c>
      <c r="G17" s="45" t="s">
        <v>264</v>
      </c>
      <c r="H17" s="49" t="s">
        <v>252</v>
      </c>
      <c r="I17" s="49" t="s">
        <v>253</v>
      </c>
      <c r="J17" s="45" t="s">
        <v>282</v>
      </c>
    </row>
    <row r="18" ht="33.75" customHeight="1" spans="1:10">
      <c r="A18" s="101" t="s">
        <v>216</v>
      </c>
      <c r="B18" s="49" t="s">
        <v>280</v>
      </c>
      <c r="C18" s="49" t="s">
        <v>266</v>
      </c>
      <c r="D18" s="49" t="s">
        <v>287</v>
      </c>
      <c r="E18" s="45" t="s">
        <v>288</v>
      </c>
      <c r="F18" s="49" t="s">
        <v>263</v>
      </c>
      <c r="G18" s="45" t="s">
        <v>264</v>
      </c>
      <c r="H18" s="49" t="s">
        <v>252</v>
      </c>
      <c r="I18" s="49" t="s">
        <v>253</v>
      </c>
      <c r="J18" s="45" t="s">
        <v>282</v>
      </c>
    </row>
    <row r="19" ht="51" customHeight="1" spans="1:10">
      <c r="A19" s="101" t="s">
        <v>216</v>
      </c>
      <c r="B19" s="49" t="s">
        <v>280</v>
      </c>
      <c r="C19" s="49" t="s">
        <v>270</v>
      </c>
      <c r="D19" s="49" t="s">
        <v>271</v>
      </c>
      <c r="E19" s="45" t="s">
        <v>289</v>
      </c>
      <c r="F19" s="49" t="s">
        <v>250</v>
      </c>
      <c r="G19" s="45" t="s">
        <v>251</v>
      </c>
      <c r="H19" s="49" t="s">
        <v>252</v>
      </c>
      <c r="I19" s="49" t="s">
        <v>253</v>
      </c>
      <c r="J19" s="45" t="s">
        <v>290</v>
      </c>
    </row>
    <row r="20" ht="64" customHeight="1" spans="1:10">
      <c r="A20" s="101" t="s">
        <v>229</v>
      </c>
      <c r="B20" s="49" t="s">
        <v>246</v>
      </c>
      <c r="C20" s="49" t="s">
        <v>247</v>
      </c>
      <c r="D20" s="49" t="s">
        <v>248</v>
      </c>
      <c r="E20" s="45" t="s">
        <v>291</v>
      </c>
      <c r="F20" s="49" t="s">
        <v>263</v>
      </c>
      <c r="G20" s="45" t="s">
        <v>264</v>
      </c>
      <c r="H20" s="49" t="s">
        <v>252</v>
      </c>
      <c r="I20" s="49" t="s">
        <v>253</v>
      </c>
      <c r="J20" s="45" t="s">
        <v>292</v>
      </c>
    </row>
    <row r="21" ht="47" customHeight="1" spans="1:10">
      <c r="A21" s="101" t="s">
        <v>229</v>
      </c>
      <c r="B21" s="49" t="s">
        <v>293</v>
      </c>
      <c r="C21" s="49" t="s">
        <v>247</v>
      </c>
      <c r="D21" s="49" t="s">
        <v>258</v>
      </c>
      <c r="E21" s="45" t="s">
        <v>294</v>
      </c>
      <c r="F21" s="49" t="s">
        <v>250</v>
      </c>
      <c r="G21" s="45" t="s">
        <v>273</v>
      </c>
      <c r="H21" s="49" t="s">
        <v>252</v>
      </c>
      <c r="I21" s="49" t="s">
        <v>253</v>
      </c>
      <c r="J21" s="45" t="s">
        <v>295</v>
      </c>
    </row>
    <row r="22" ht="58" customHeight="1" spans="1:10">
      <c r="A22" s="101" t="s">
        <v>229</v>
      </c>
      <c r="B22" s="49" t="s">
        <v>293</v>
      </c>
      <c r="C22" s="49" t="s">
        <v>247</v>
      </c>
      <c r="D22" s="49" t="s">
        <v>285</v>
      </c>
      <c r="E22" s="45" t="s">
        <v>296</v>
      </c>
      <c r="F22" s="49" t="s">
        <v>263</v>
      </c>
      <c r="G22" s="45" t="s">
        <v>264</v>
      </c>
      <c r="H22" s="49" t="s">
        <v>252</v>
      </c>
      <c r="I22" s="49" t="s">
        <v>253</v>
      </c>
      <c r="J22" s="45" t="s">
        <v>297</v>
      </c>
    </row>
    <row r="23" ht="57" customHeight="1" spans="1:10">
      <c r="A23" s="101" t="s">
        <v>229</v>
      </c>
      <c r="B23" s="49" t="s">
        <v>293</v>
      </c>
      <c r="C23" s="49" t="s">
        <v>266</v>
      </c>
      <c r="D23" s="49" t="s">
        <v>287</v>
      </c>
      <c r="E23" s="45" t="s">
        <v>298</v>
      </c>
      <c r="F23" s="49" t="s">
        <v>263</v>
      </c>
      <c r="G23" s="45" t="s">
        <v>264</v>
      </c>
      <c r="H23" s="49" t="s">
        <v>252</v>
      </c>
      <c r="I23" s="49" t="s">
        <v>253</v>
      </c>
      <c r="J23" s="45" t="s">
        <v>299</v>
      </c>
    </row>
    <row r="24" ht="45" customHeight="1" spans="1:10">
      <c r="A24" s="101" t="s">
        <v>229</v>
      </c>
      <c r="B24" s="49" t="s">
        <v>293</v>
      </c>
      <c r="C24" s="49" t="s">
        <v>270</v>
      </c>
      <c r="D24" s="49" t="s">
        <v>271</v>
      </c>
      <c r="E24" s="45" t="s">
        <v>300</v>
      </c>
      <c r="F24" s="49" t="s">
        <v>250</v>
      </c>
      <c r="G24" s="45" t="s">
        <v>251</v>
      </c>
      <c r="H24" s="49" t="s">
        <v>252</v>
      </c>
      <c r="I24" s="49" t="s">
        <v>253</v>
      </c>
      <c r="J24" s="45" t="s">
        <v>301</v>
      </c>
    </row>
  </sheetData>
  <mergeCells count="8">
    <mergeCell ref="A2:J2"/>
    <mergeCell ref="A3:H3"/>
    <mergeCell ref="A7:A14"/>
    <mergeCell ref="A15:A19"/>
    <mergeCell ref="A20:A24"/>
    <mergeCell ref="B7:B14"/>
    <mergeCell ref="B15:B19"/>
    <mergeCell ref="B20:B24"/>
  </mergeCells>
  <pageMargins left="0.751388888888889" right="0.751388888888889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2025-02-05T03:20:00Z</dcterms:created>
  <dcterms:modified xsi:type="dcterms:W3CDTF">2025-02-06T02:40:17Z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